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2. Data\1. Progress\1. Society\1.5.3 Year 5 and 9 Numeracy Standards (new)\2018 Final\"/>
    </mc:Choice>
  </mc:AlternateContent>
  <bookViews>
    <workbookView xWindow="3720" yWindow="3210" windowWidth="27795" windowHeight="10875"/>
  </bookViews>
  <sheets>
    <sheet name="1. RA-National" sheetId="4" r:id="rId1"/>
    <sheet name="Metadata" sheetId="6" r:id="rId2"/>
  </sheets>
  <externalReferences>
    <externalReference r:id="rId3"/>
  </externalReferences>
  <definedNames>
    <definedName name="_xlnm.Print_Area" localSheetId="0">'1. RA-National'!$B$3:$F$19</definedName>
  </definedNames>
  <calcPr calcId="162913"/>
</workbook>
</file>

<file path=xl/calcChain.xml><?xml version="1.0" encoding="utf-8"?>
<calcChain xmlns="http://schemas.openxmlformats.org/spreadsheetml/2006/main">
  <c r="F19" i="4" l="1"/>
  <c r="F18" i="4"/>
  <c r="F17" i="4"/>
  <c r="F16" i="4"/>
  <c r="F15" i="4"/>
  <c r="F14" i="4"/>
  <c r="F12" i="4"/>
  <c r="F11" i="4"/>
  <c r="F10" i="4"/>
  <c r="F9" i="4"/>
  <c r="F8" i="4"/>
  <c r="F7" i="4"/>
  <c r="F5" i="4"/>
  <c r="B3" i="4" l="1"/>
</calcChain>
</file>

<file path=xl/sharedStrings.xml><?xml version="1.0" encoding="utf-8"?>
<sst xmlns="http://schemas.openxmlformats.org/spreadsheetml/2006/main" count="95" uniqueCount="70">
  <si>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</si>
  <si>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</si>
  <si>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</si>
  <si>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</si>
  <si>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</si>
  <si>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</si>
  <si>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</si>
  <si>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</si>
  <si>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</si>
  <si>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</si>
  <si>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</si>
  <si>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</si>
  <si>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</si>
  <si>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</si>
  <si>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</si>
  <si>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</si>
  <si>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</si>
  <si>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</si>
  <si>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</si>
  <si>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</si>
  <si>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</si>
  <si>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</si>
  <si>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</si>
  <si>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</si>
  <si>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</si>
  <si>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</si>
  <si>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</si>
  <si>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</si>
  <si>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</si>
  <si>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</si>
  <si>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Remote</t>
  </si>
  <si>
    <t>Very Remote</t>
  </si>
  <si>
    <t>Footnotes</t>
  </si>
  <si>
    <t>Metro</t>
  </si>
  <si>
    <t>per cent</t>
  </si>
  <si>
    <t>Year 5 students at or above national minimum standards</t>
  </si>
  <si>
    <t>Year 9 students at or above national minimum standards</t>
  </si>
  <si>
    <t>Indicator 1</t>
  </si>
  <si>
    <t>Australian Curriculum, Assessment and Reporting Authority (ACARA)</t>
  </si>
  <si>
    <t>http://www.nap.edu.au/results-and-reports/national-reports.html</t>
  </si>
  <si>
    <t>Yearly</t>
  </si>
  <si>
    <t>NAPLAN National Report</t>
  </si>
  <si>
    <t>per cent of students</t>
  </si>
  <si>
    <t>National</t>
  </si>
  <si>
    <t>National Minimum Standard</t>
  </si>
  <si>
    <t>Progress</t>
  </si>
  <si>
    <t>Society</t>
  </si>
  <si>
    <t>Learning and Knowledge</t>
  </si>
  <si>
    <t>Indicator 2</t>
  </si>
  <si>
    <t>Year 5 students</t>
  </si>
  <si>
    <t>Year 9 students</t>
  </si>
  <si>
    <t>Remoteness Class</t>
  </si>
  <si>
    <t>Major Cities</t>
  </si>
  <si>
    <t>Inner Regional</t>
  </si>
  <si>
    <t>Outer Regional</t>
  </si>
  <si>
    <t>The second lowest band on the achievement scale reported for each year level represents the national minimum standard expected of students at that year level. The national minimum standard is the agreed minimum acceptable standard of knowledge and skills without which a student will have difficulty making sufficient progress at school. Students whose results are in the lowest band for the year level have not achieved the national minimum standard for that year. These students are likely to need focused intervention and additional support to help them achieve the skills they require to progress in schooling.</t>
  </si>
  <si>
    <t>Students at or above national minimum numeracy standards</t>
  </si>
  <si>
    <t>1.5.3</t>
  </si>
  <si>
    <t>Remoteness Area classification and Australian totals are based on the 2011 ASGS.</t>
  </si>
  <si>
    <t>Remoteness Areas reflect the location of individual schools rather than students.</t>
  </si>
  <si>
    <t>From 2016, the ABS 2011 ASGS Remoteness Area classification replaces the previous geolocation classification categories.</t>
  </si>
  <si>
    <t>Refer table</t>
  </si>
  <si>
    <t>Source: Australian Curriculum, Assessment and Reporting Authority 2017, NAPLAN Achievement in Reading, Writing, Language Conventions and Numeracy: National Report for  2017, ACARA, Sydney; Australian Curriculum, Assessment and Reporting Authority 2016, NAPLAN Achievement in Reading, Writing, Language Conventions and Numeracy: National Report for  2016, ACARA, Sydney</t>
  </si>
  <si>
    <t>The national minimum standard is the agreed minimum acceptable standard of knowledge and skills without which a student will have difficulty making sufficient progress at school.</t>
  </si>
  <si>
    <t>As a result, the geolocation results obtained from the 2016 NAPLAN onwards are not comparable to those of previous cycles.</t>
  </si>
  <si>
    <t>http://www.nap.edu.au/results-and-reports/how-to-interpret</t>
  </si>
  <si>
    <t>2016 to 2017</t>
  </si>
  <si>
    <t>ABS 2011 Australian Statistical Geography Standard (ASGS)</t>
  </si>
  <si>
    <t>Source: Australian Curriculum, Assessment and Reporting Authority 2017, NAPLAN Achievement in Reading, Writing, Language Conventions and Numeracy: National Report for  2017, ACARA, Sydney; and Australian Curriculum, Assessment and Reporting Authority 2016, NAPLAN Achievement in Reading, Writing, Language Conventions and Numeracy: National Report for  2016, ACARA, Sydney</t>
  </si>
  <si>
    <t>2016 - 2017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</si>
</sst>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6" formatCode="0.0"/>
  </numFmts>
  <fonts count="17">
    <font>
      <sz val="11"/>
      <color theme="1"/>
      <name val="Calibri"/>
      <family val="2"/>
      <scheme val="minor"/>
    </font>
    <font>
      <sz val="11"/>
      <color theme="1"/>
      <name val="Calibri"/>
      <family val="2"/>
      <scheme val="minor"/>
    </font>
    <font>
      <sz val="8"/>
      <name val="Arial"/>
      <family val="2"/>
    </font>
    <font>
      <sz val="8"/>
      <name val="Arial"/>
      <family val="2"/>
    </font>
    <font>
      <u/>
      <sz val="10"/>
      <color indexed="12"/>
      <name val="Arial"/>
      <family val="2"/>
    </font>
    <font>
      <sz val="9"/>
      <color theme="1"/>
      <name val="Franklin Gothic Book"/>
      <family val="2"/>
    </font>
    <font>
      <i/>
      <sz val="11"/>
      <color theme="1"/>
      <name val="Franklin Gothic Book"/>
      <family val="2"/>
    </font>
    <font>
      <sz val="8"/>
      <name val="Franklin Gothic Book"/>
      <family val="2"/>
    </font>
    <font>
      <i/>
      <sz val="8"/>
      <name val="Franklin Gothic Medium"/>
      <family val="2"/>
    </font>
    <font>
      <b/>
      <i/>
      <sz val="8"/>
      <name val="Franklin Gothic Medium"/>
      <family val="2"/>
    </font>
    <font>
      <b/>
      <sz val="8"/>
      <color theme="1"/>
      <name val="Franklin Gothic Book"/>
      <family val="2"/>
    </font>
    <font>
      <sz val="8"/>
      <color theme="1"/>
      <name val="Franklin Gothic Book"/>
      <family val="2"/>
    </font>
    <font>
      <b/>
      <sz val="8"/>
      <color theme="1"/>
      <name val="Franklin Gothic Book"/>
    </font>
    <font>
      <sz val="8"/>
      <color theme="1"/>
      <name val="Franklin Gothic Book"/>
    </font>
    <font>
      <u/>
      <sz val="8"/>
      <color indexed="12"/>
      <name val="Franklin Gothic Book"/>
    </font>
    <font>
      <sz val="8"/>
      <name val="Franklin Gothic Book"/>
    </font>
    <font>
      <sz val="9"/>
      <color rgb="FFFF0000"/>
      <name val="Franklin Gothic Book"/>
      <family val="2"/>
    </font>
  </fonts>
  <fills count="3">
    <fill>
      <patternFill patternType="none"/>
    </fill>
    <fill>
      <patternFill patternType="gray125"/>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0" fontId="2" fillId="0" borderId="0"/>
    <xf numFmtId="0" fontId="1" fillId="0" borderId="0"/>
    <xf numFmtId="0" fontId="3" fillId="0" borderId="0"/>
    <xf numFmtId="0" fontId="3" fillId="0" borderId="0"/>
    <xf numFmtId="0" fontId="3" fillId="0" borderId="0"/>
    <xf numFmtId="0" fontId="4" fillId="0" borderId="0" applyNumberFormat="0" applyFill="0" applyBorder="0" applyAlignment="0" applyProtection="0">
      <alignment vertical="top"/>
      <protection locked="0"/>
    </xf>
    <xf numFmtId="0" fontId="2" fillId="0" borderId="0">
      <alignment horizontal="right"/>
    </xf>
    <xf numFmtId="0" fontId="2" fillId="0" borderId="0">
      <alignment horizontal="left" vertical="center" wrapText="1"/>
    </xf>
    <xf numFmtId="0" fontId="2" fillId="0" borderId="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7" fillId="0" borderId="0" xfId="1" applyFont="1" applyBorder="1" applyAlignment="1">
      <alignment vertical="top"/>
    </xf>
    <xf numFmtId="0" fontId="7" fillId="0" borderId="0" xfId="1" applyFont="1" applyBorder="1"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right" vertical="top"/>
    </xf>
    <xf numFmtId="0" fontId="5" fillId="0" borderId="0" xfId="0" applyFont="1" applyBorder="1" applyAlignment="1">
      <alignment vertical="top"/>
    </xf>
    <xf numFmtId="164" fontId="8" fillId="0" borderId="3" xfId="1" applyNumberFormat="1" applyFont="1" applyBorder="1" applyAlignment="1">
      <alignment horizontal="left" vertical="center"/>
    </xf>
    <xf numFmtId="0" fontId="7" fillId="0" borderId="3" xfId="1" applyFont="1" applyBorder="1" applyAlignment="1">
      <alignment horizontal="left" vertical="top"/>
    </xf>
    <xf numFmtId="165" fontId="7" fillId="0" borderId="0" xfId="11" applyNumberFormat="1" applyFont="1" applyBorder="1" applyAlignment="1">
      <alignment vertical="top"/>
    </xf>
    <xf numFmtId="165" fontId="7" fillId="0" borderId="3" xfId="11" applyNumberFormat="1" applyFont="1" applyBorder="1" applyAlignment="1">
      <alignment vertical="top"/>
    </xf>
    <xf numFmtId="164" fontId="9" fillId="0" borderId="0" xfId="1" applyNumberFormat="1" applyFont="1" applyBorder="1" applyAlignment="1">
      <alignment horizontal="center" vertical="center"/>
    </xf>
    <xf numFmtId="164" fontId="9" fillId="0" borderId="2" xfId="1" applyNumberFormat="1" applyFont="1" applyBorder="1" applyAlignment="1">
      <alignment horizontal="right" vertical="top"/>
    </xf>
    <xf numFmtId="0" fontId="9" fillId="0" borderId="0" xfId="1" applyFont="1" applyBorder="1" applyAlignment="1">
      <alignment horizontal="right" vertical="top" wrapText="1"/>
    </xf>
    <xf numFmtId="0" fontId="10" fillId="0" borderId="3" xfId="0" applyFont="1" applyBorder="1"/>
    <xf numFmtId="0" fontId="11" fillId="0" borderId="0" xfId="0" applyFont="1" applyFill="1" applyBorder="1" applyAlignment="1">
      <alignment vertical="top"/>
    </xf>
    <xf numFmtId="0" fontId="11" fillId="0" borderId="0" xfId="0" applyFont="1"/>
    <xf numFmtId="0" fontId="10" fillId="2" borderId="3" xfId="0" applyFont="1" applyFill="1" applyBorder="1" applyAlignment="1">
      <alignment vertical="top"/>
    </xf>
    <xf numFmtId="0" fontId="11" fillId="2" borderId="3" xfId="0" applyFont="1" applyFill="1" applyBorder="1"/>
    <xf numFmtId="0" fontId="11" fillId="0" borderId="0" xfId="0" applyFont="1" applyBorder="1" applyAlignment="1">
      <alignment horizontal="left" indent="1"/>
    </xf>
    <xf numFmtId="0" fontId="11" fillId="0" borderId="0" xfId="0" applyFont="1" applyFill="1" applyBorder="1" applyAlignment="1">
      <alignment horizontal="left" vertical="top" indent="1"/>
    </xf>
    <xf numFmtId="0" fontId="10" fillId="2" borderId="3" xfId="0" applyFont="1" applyFill="1" applyBorder="1" applyAlignment="1">
      <alignment horizontal="left" vertical="top"/>
    </xf>
    <xf numFmtId="0" fontId="11" fillId="0" borderId="0" xfId="0" applyFont="1" applyBorder="1"/>
    <xf numFmtId="0" fontId="12" fillId="0" borderId="3" xfId="0" applyFont="1" applyBorder="1" applyAlignment="1">
      <alignment wrapText="1"/>
    </xf>
    <xf numFmtId="0" fontId="13" fillId="0" borderId="0" xfId="0" applyFont="1" applyAlignment="1">
      <alignment wrapText="1"/>
    </xf>
    <xf numFmtId="0" fontId="13" fillId="2" borderId="3" xfId="0" applyFont="1" applyFill="1" applyBorder="1" applyAlignment="1">
      <alignment wrapText="1"/>
    </xf>
    <xf numFmtId="0" fontId="14" fillId="0" borderId="0" xfId="6" applyFont="1" applyAlignment="1" applyProtection="1">
      <alignment wrapText="1"/>
    </xf>
    <xf numFmtId="0" fontId="13" fillId="0" borderId="0" xfId="0" applyFont="1" applyAlignment="1">
      <alignment horizontal="left" wrapText="1"/>
    </xf>
    <xf numFmtId="0" fontId="13" fillId="0" borderId="0" xfId="0" applyFont="1" applyAlignment="1">
      <alignment horizontal="left" vertical="center" wrapText="1"/>
    </xf>
    <xf numFmtId="0" fontId="13" fillId="0" borderId="0" xfId="0" applyFont="1" applyAlignment="1">
      <alignment horizontal="left" vertical="top" wrapText="1"/>
    </xf>
    <xf numFmtId="14" fontId="13" fillId="0" borderId="0" xfId="0" applyNumberFormat="1" applyFont="1" applyAlignment="1">
      <alignment wrapText="1"/>
    </xf>
    <xf numFmtId="0" fontId="13" fillId="0" borderId="0" xfId="0" applyFont="1" applyAlignment="1">
      <alignment vertical="center" wrapText="1"/>
    </xf>
    <xf numFmtId="0" fontId="16" fillId="0" borderId="0" xfId="0" applyFont="1" applyAlignment="1">
      <alignment vertical="top"/>
    </xf>
    <xf numFmtId="0" fontId="16" fillId="0" borderId="0" xfId="0" applyFont="1" applyBorder="1" applyAlignment="1">
      <alignment vertical="top"/>
    </xf>
    <xf numFmtId="0" fontId="16" fillId="0" borderId="0" xfId="0" applyFont="1" applyBorder="1" applyAlignment="1">
      <alignment horizontal="left" vertical="top"/>
    </xf>
    <xf numFmtId="1" fontId="15" fillId="0" borderId="0" xfId="0" applyNumberFormat="1" applyFont="1" applyAlignment="1">
      <alignment horizontal="left" wrapText="1"/>
    </xf>
    <xf numFmtId="0" fontId="6" fillId="0" borderId="0" xfId="0" applyFont="1" applyBorder="1" applyAlignment="1">
      <alignment horizontal="left" vertical="top" wrapText="1"/>
    </xf>
    <xf numFmtId="164" fontId="9" fillId="0" borderId="0" xfId="1" applyNumberFormat="1" applyFont="1" applyBorder="1" applyAlignment="1">
      <alignment horizontal="right" vertical="top" wrapText="1"/>
    </xf>
    <xf numFmtId="0" fontId="5" fillId="0" borderId="1" xfId="0" applyFont="1" applyBorder="1" applyAlignment="1">
      <alignment vertical="top"/>
    </xf>
    <xf numFmtId="166" fontId="15" fillId="0" borderId="0" xfId="12" applyNumberFormat="1" applyFont="1" applyAlignment="1">
      <alignment vertical="center"/>
    </xf>
    <xf numFmtId="166" fontId="15" fillId="0" borderId="1" xfId="12" applyNumberFormat="1" applyFont="1" applyBorder="1" applyAlignment="1">
      <alignment vertical="center"/>
    </xf>
    <xf numFmtId="0" fontId="8" fillId="0" borderId="3" xfId="1" applyFont="1" applyBorder="1" applyAlignment="1">
      <alignment vertical="top" wrapText="1"/>
    </xf>
    <xf numFmtId="43" fontId="5" fillId="0" borderId="0" xfId="0" applyNumberFormat="1" applyFont="1" applyBorder="1" applyAlignment="1">
      <alignment vertical="top"/>
    </xf>
    <xf numFmtId="0" fontId="5" fillId="0" borderId="0" xfId="0" applyFont="1" applyAlignment="1">
      <alignment horizontal="left" vertical="top" wrapText="1"/>
    </xf>
    <xf numFmtId="164" fontId="9" fillId="0" borderId="2" xfId="1" applyNumberFormat="1" applyFont="1" applyBorder="1" applyAlignment="1">
      <alignment horizontal="left" vertical="center"/>
    </xf>
    <xf numFmtId="164" fontId="9" fillId="0" borderId="1" xfId="1" applyNumberFormat="1" applyFont="1" applyBorder="1" applyAlignment="1">
      <alignment horizontal="left" vertical="center"/>
    </xf>
    <xf numFmtId="0" fontId="6" fillId="0" borderId="1" xfId="0" applyFont="1" applyBorder="1" applyAlignment="1">
      <alignment horizontal="left" vertical="top" wrapText="1"/>
    </xf>
    <xf numFmtId="0" fontId="8" fillId="0" borderId="3" xfId="1" applyFont="1" applyBorder="1" applyAlignment="1">
      <alignment horizontal="center" vertical="top" wrapText="1"/>
    </xf>
  </cellXfs>
  <cellStyles count="13">
    <cellStyle name="Comma" xfId="11" builtinId="3"/>
    <cellStyle name="Comma 2" xfId="10"/>
    <cellStyle name="Hyperlink" xfId="6" builtinId="8"/>
    <cellStyle name="Normal" xfId="0" builtinId="0"/>
    <cellStyle name="Normal 2" xfId="2"/>
    <cellStyle name="Normal 3" xfId="3"/>
    <cellStyle name="Normal 3 2" xfId="4"/>
    <cellStyle name="Normal 4" xfId="1"/>
    <cellStyle name="Normal 4 2" xfId="5"/>
    <cellStyle name="Percent" xfId="12" builtinId="5"/>
    <cellStyle name="Style4" xfId="8"/>
    <cellStyle name="Style5" xfId="7"/>
    <cellStyle name="Style6" xfId="9"/>
  </cellStyles>
  <dxfs count="0"/>
  <tableStyles count="0" defaultTableStyle="TableStyleMedium2" defaultPivotStyle="PivotStyleLight16"/>
  <colors>
    <mruColors>
      <color rgb="FF34479E"/>
      <color rgb="FFF2B2BA"/>
      <color rgb="FF9DC0DC"/>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mp;R/BITRE/Regional%20and%20Cities/Yearbook%20-%20Progress%20in%20Australian%20Regions/Yearbook%202018/2.%20Data/1.%20Progress/2.%20Economy/2.2.2%20Unemployment%20Rate/2018%20for%20review/P%202.2.2%20-%20Unemployment%20R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tate"/>
      <sheetName val="SA4"/>
      <sheetName val="GCCSA"/>
      <sheetName val="State"/>
      <sheetName val="Metadata"/>
    </sheetNames>
    <sheetDataSet>
      <sheetData sheetId="0" refreshError="1"/>
      <sheetData sheetId="1" refreshError="1"/>
      <sheetData sheetId="2" refreshError="1"/>
      <sheetData sheetId="3" refreshError="1"/>
      <sheetData sheetId="4" refreshError="1">
        <row r="16">
          <cell r="B16" t="str">
            <v>per cent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p.edu.au/results-and-reports/national-reports.html" TargetMode="External"/><Relationship Id="rId1" Type="http://schemas.openxmlformats.org/officeDocument/2006/relationships/hyperlink" Target="http://www.nap.edu.au/results-and-reports/national-repor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7"/>
  <sheetViews>
    <sheetView tabSelected="1" view="pageBreakPreview" zoomScaleNormal="100" zoomScaleSheetLayoutView="100" workbookViewId="0">
      <pane xSplit="2" ySplit="5" topLeftCell="C6" activePane="bottomRight" state="frozen"/>
      <selection pane="topRight"/>
      <selection pane="bottomLeft"/>
      <selection pane="bottomRight" activeCell="B2" sqref="B2"/>
    </sheetView>
  </sheetViews>
  <sheetFormatPr defaultColWidth="11.7109375" defaultRowHeight="14.1" customHeight="1"/>
  <cols>
    <col min="1" max="1" width="0" style="4" hidden="1" customWidth="1"/>
    <col min="2" max="2" width="30.7109375" style="4" customWidth="1"/>
    <col min="3" max="3" width="21.85546875" style="4" customWidth="1"/>
    <col min="4" max="5" width="9.7109375" style="4" customWidth="1"/>
    <col min="6" max="6" width="11.28515625" style="4" bestFit="1" customWidth="1"/>
    <col min="7" max="7" width="13.5703125" style="4" customWidth="1"/>
    <col min="8" max="8" width="16.42578125" style="4" customWidth="1"/>
    <col min="9" max="16384" width="11.7109375" style="4"/>
  </cols>
  <sheetData>
    <row r="1" spans="1:16" ht="24.75" hidden="1" customHeight="1">
      <c r="D1" s="4">
        <v>3</v>
      </c>
      <c r="E1" s="4">
        <v>5</v>
      </c>
    </row>
    <row r="2" spans="1:16" ht="14.1" customHeight="1">
      <c r="A2" s="5"/>
      <c r="B2" s="3"/>
      <c r="C2" s="3"/>
    </row>
    <row r="3" spans="1:16" ht="32.25" customHeight="1">
      <c r="A3" s="5"/>
      <c r="B3" s="46" t="str">
        <f>"Table - "&amp;LEFT(Metadata!B25,1)&amp;"."&amp;Metadata!B29&amp;".a"&amp;" "&amp;Metadata!B30&amp;" by remoteness class"</f>
        <v>Table - P.1.5.3.a Students at or above national minimum numeracy standards by remoteness class</v>
      </c>
      <c r="C3" s="46"/>
      <c r="D3" s="46"/>
      <c r="E3" s="46"/>
      <c r="F3" s="36"/>
      <c r="P3" s="32"/>
    </row>
    <row r="4" spans="1:16" ht="15" customHeight="1">
      <c r="A4" s="5"/>
      <c r="B4" s="44" t="s">
        <v>51</v>
      </c>
      <c r="C4" s="11"/>
      <c r="D4" s="12">
        <v>2016</v>
      </c>
      <c r="E4" s="12">
        <v>2017</v>
      </c>
      <c r="F4" s="12" t="s">
        <v>69</v>
      </c>
      <c r="I4" s="32"/>
    </row>
    <row r="5" spans="1:16" ht="25.5" customHeight="1">
      <c r="A5" s="5"/>
      <c r="B5" s="45"/>
      <c r="C5" s="11"/>
      <c r="D5" s="13" t="s">
        <v>34</v>
      </c>
      <c r="E5" s="13" t="s">
        <v>34</v>
      </c>
      <c r="F5" s="37" t="str">
        <f>"change "&amp; [1]Metadata!B16</f>
        <v>change per cent</v>
      </c>
      <c r="I5" s="32"/>
    </row>
    <row r="6" spans="1:16" ht="15" customHeight="1">
      <c r="A6" s="5"/>
      <c r="B6" s="7"/>
      <c r="C6" s="7"/>
      <c r="D6" s="47" t="s">
        <v>49</v>
      </c>
      <c r="E6" s="47"/>
      <c r="F6" s="38"/>
      <c r="I6" s="32"/>
      <c r="J6" s="32"/>
    </row>
    <row r="7" spans="1:16" s="6" customFormat="1" ht="15" customHeight="1">
      <c r="A7" s="6">
        <v>1</v>
      </c>
      <c r="B7" s="1" t="s">
        <v>52</v>
      </c>
      <c r="C7" s="1"/>
      <c r="D7" s="9">
        <v>95.4</v>
      </c>
      <c r="E7" s="9">
        <v>96.2</v>
      </c>
      <c r="F7" s="39">
        <f>E7-D7</f>
        <v>0.79999999999999716</v>
      </c>
      <c r="I7" s="33"/>
      <c r="J7" s="33"/>
    </row>
    <row r="8" spans="1:16" s="6" customFormat="1" ht="15" customHeight="1">
      <c r="A8" s="6">
        <v>2</v>
      </c>
      <c r="B8" s="1" t="s">
        <v>53</v>
      </c>
      <c r="C8" s="1"/>
      <c r="D8" s="9">
        <v>94</v>
      </c>
      <c r="E8" s="9">
        <v>95.2</v>
      </c>
      <c r="F8" s="39">
        <f t="shared" ref="F8:F12" si="0">E8-D8</f>
        <v>1.2000000000000028</v>
      </c>
      <c r="I8" s="33"/>
      <c r="J8" s="33"/>
    </row>
    <row r="9" spans="1:16" s="6" customFormat="1" ht="15" customHeight="1">
      <c r="B9" s="2" t="s">
        <v>54</v>
      </c>
      <c r="C9" s="2"/>
      <c r="D9" s="9">
        <v>92</v>
      </c>
      <c r="E9" s="9">
        <v>93.8</v>
      </c>
      <c r="F9" s="39">
        <f t="shared" si="0"/>
        <v>1.7999999999999972</v>
      </c>
      <c r="I9" s="33"/>
      <c r="J9" s="33"/>
    </row>
    <row r="10" spans="1:16" s="6" customFormat="1" ht="15" customHeight="1">
      <c r="A10" s="6">
        <v>3</v>
      </c>
      <c r="B10" s="2" t="s">
        <v>30</v>
      </c>
      <c r="C10" s="2"/>
      <c r="D10" s="9">
        <v>85</v>
      </c>
      <c r="E10" s="9">
        <v>87.1</v>
      </c>
      <c r="F10" s="39">
        <f t="shared" si="0"/>
        <v>2.0999999999999943</v>
      </c>
      <c r="I10" s="33"/>
      <c r="J10" s="33"/>
      <c r="L10" s="42"/>
    </row>
    <row r="11" spans="1:16" s="6" customFormat="1" ht="15" customHeight="1">
      <c r="A11" s="6">
        <v>4</v>
      </c>
      <c r="B11" s="2" t="s">
        <v>31</v>
      </c>
      <c r="C11" s="2"/>
      <c r="D11" s="9">
        <v>57.9</v>
      </c>
      <c r="E11" s="9">
        <v>60.7</v>
      </c>
      <c r="F11" s="40">
        <f t="shared" si="0"/>
        <v>2.8000000000000043</v>
      </c>
      <c r="I11" s="33"/>
      <c r="J11" s="33"/>
      <c r="L11" s="42"/>
    </row>
    <row r="12" spans="1:16" s="6" customFormat="1" ht="15" customHeight="1">
      <c r="A12" s="6" t="s">
        <v>33</v>
      </c>
      <c r="B12" s="8" t="s">
        <v>24</v>
      </c>
      <c r="C12" s="8"/>
      <c r="D12" s="10">
        <v>94.3</v>
      </c>
      <c r="E12" s="10">
        <v>95.4</v>
      </c>
      <c r="F12" s="39">
        <f t="shared" si="0"/>
        <v>1.1000000000000085</v>
      </c>
      <c r="I12" s="33"/>
      <c r="J12" s="33"/>
    </row>
    <row r="13" spans="1:16" s="6" customFormat="1" ht="15" customHeight="1">
      <c r="B13" s="8"/>
      <c r="C13" s="8"/>
      <c r="D13" s="47" t="s">
        <v>50</v>
      </c>
      <c r="E13" s="47"/>
      <c r="F13" s="41"/>
      <c r="J13" s="33"/>
    </row>
    <row r="14" spans="1:16" s="6" customFormat="1" ht="15" customHeight="1">
      <c r="B14" s="1" t="s">
        <v>52</v>
      </c>
      <c r="C14" s="1"/>
      <c r="D14" s="9">
        <v>96.1</v>
      </c>
      <c r="E14" s="9">
        <v>96.4</v>
      </c>
      <c r="F14" s="39">
        <f>E14-D14</f>
        <v>0.30000000000001137</v>
      </c>
      <c r="I14" s="33"/>
      <c r="J14" s="34"/>
    </row>
    <row r="15" spans="1:16" s="6" customFormat="1" ht="15" customHeight="1">
      <c r="B15" s="1" t="s">
        <v>53</v>
      </c>
      <c r="C15" s="1"/>
      <c r="D15" s="9">
        <v>94.3</v>
      </c>
      <c r="E15" s="9">
        <v>95.2</v>
      </c>
      <c r="F15" s="39">
        <f t="shared" ref="F15:F19" si="1">E15-D15</f>
        <v>0.90000000000000568</v>
      </c>
      <c r="I15" s="33"/>
      <c r="J15" s="34"/>
    </row>
    <row r="16" spans="1:16" s="6" customFormat="1" ht="15" customHeight="1">
      <c r="B16" s="2" t="s">
        <v>54</v>
      </c>
      <c r="C16" s="2"/>
      <c r="D16" s="9">
        <v>93.4</v>
      </c>
      <c r="E16" s="9">
        <v>94.5</v>
      </c>
      <c r="F16" s="39">
        <f t="shared" si="1"/>
        <v>1.0999999999999943</v>
      </c>
      <c r="I16" s="33"/>
      <c r="J16" s="34"/>
    </row>
    <row r="17" spans="2:10" s="6" customFormat="1" ht="15" customHeight="1">
      <c r="B17" s="2" t="s">
        <v>30</v>
      </c>
      <c r="C17" s="2"/>
      <c r="D17" s="9">
        <v>86.4</v>
      </c>
      <c r="E17" s="9">
        <v>90.3</v>
      </c>
      <c r="F17" s="39">
        <f t="shared" si="1"/>
        <v>3.8999999999999915</v>
      </c>
      <c r="I17" s="33"/>
      <c r="J17" s="34"/>
    </row>
    <row r="18" spans="2:10" s="6" customFormat="1" ht="15" customHeight="1">
      <c r="B18" s="2" t="s">
        <v>31</v>
      </c>
      <c r="C18" s="2"/>
      <c r="D18" s="9">
        <v>61</v>
      </c>
      <c r="E18" s="9">
        <v>66.400000000000006</v>
      </c>
      <c r="F18" s="40">
        <f t="shared" si="1"/>
        <v>5.4000000000000057</v>
      </c>
      <c r="I18" s="33"/>
      <c r="J18" s="34"/>
    </row>
    <row r="19" spans="2:10" s="6" customFormat="1" ht="15" customHeight="1">
      <c r="B19" s="8" t="s">
        <v>24</v>
      </c>
      <c r="C19" s="8"/>
      <c r="D19" s="10">
        <v>95.2</v>
      </c>
      <c r="E19" s="10">
        <v>95.8</v>
      </c>
      <c r="F19" s="39">
        <f t="shared" si="1"/>
        <v>0.59999999999999432</v>
      </c>
      <c r="I19" s="33"/>
      <c r="J19" s="33"/>
    </row>
    <row r="20" spans="2:10" s="6" customFormat="1" ht="15" customHeight="1">
      <c r="B20" s="2"/>
      <c r="C20" s="2"/>
      <c r="E20" s="9"/>
    </row>
    <row r="21" spans="2:10" ht="12">
      <c r="B21" s="3"/>
      <c r="C21" s="3"/>
    </row>
    <row r="22" spans="2:10" ht="67.5" customHeight="1">
      <c r="B22" s="43" t="s">
        <v>68</v>
      </c>
      <c r="C22" s="43"/>
      <c r="D22" s="43"/>
      <c r="E22" s="43"/>
      <c r="I22" s="32"/>
    </row>
    <row r="23" spans="2:10" ht="31.5" customHeight="1">
      <c r="B23" s="43" t="s">
        <v>63</v>
      </c>
      <c r="C23" s="43"/>
      <c r="D23" s="43"/>
      <c r="E23" s="43"/>
      <c r="I23" s="32"/>
    </row>
    <row r="24" spans="2:10" ht="14.1" customHeight="1">
      <c r="B24" s="4" t="s">
        <v>60</v>
      </c>
    </row>
    <row r="25" spans="2:10" ht="14.1" customHeight="1">
      <c r="B25" s="4" t="s">
        <v>64</v>
      </c>
      <c r="I25" s="32"/>
    </row>
    <row r="26" spans="2:10" ht="14.1" customHeight="1">
      <c r="B26" s="4" t="s">
        <v>58</v>
      </c>
    </row>
    <row r="27" spans="2:10" ht="14.1" customHeight="1">
      <c r="B27" s="4" t="s">
        <v>59</v>
      </c>
    </row>
  </sheetData>
  <mergeCells count="6">
    <mergeCell ref="B23:E23"/>
    <mergeCell ref="B4:B5"/>
    <mergeCell ref="B3:E3"/>
    <mergeCell ref="D13:E13"/>
    <mergeCell ref="D6:E6"/>
    <mergeCell ref="B22:E22"/>
  </mergeCells>
  <conditionalFormatting sqref="F14:F19">
    <cfRule type="dataBar" priority="2">
      <dataBar>
        <cfvo type="num" val="0"/>
        <cfvo type="num" val="6"/>
        <color rgb="FF9DC0DC"/>
      </dataBar>
      <extLst>
        <ext xmlns:x14="http://schemas.microsoft.com/office/spreadsheetml/2009/9/main" uri="{B025F937-C7B1-47D3-B67F-A62EFF666E3E}">
          <x14:id>{5B300BEB-C662-48DB-A70B-F62E32B0DE1C}</x14:id>
        </ext>
      </extLst>
    </cfRule>
  </conditionalFormatting>
  <conditionalFormatting sqref="F7:F12">
    <cfRule type="dataBar" priority="1">
      <dataBar>
        <cfvo type="num" val="0"/>
        <cfvo type="num" val="6"/>
        <color rgb="FF9DC0DC"/>
      </dataBar>
      <extLst>
        <ext xmlns:x14="http://schemas.microsoft.com/office/spreadsheetml/2009/9/main" uri="{B025F937-C7B1-47D3-B67F-A62EFF666E3E}">
          <x14:id>{AD0A352B-249C-4FAA-A9E8-8C08ACE83B81}</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B300BEB-C662-48DB-A70B-F62E32B0DE1C}">
            <x14:dataBar minLength="0" maxLength="100" gradient="0" axisPosition="middle">
              <x14:cfvo type="num">
                <xm:f>0</xm:f>
              </x14:cfvo>
              <x14:cfvo type="num">
                <xm:f>6</xm:f>
              </x14:cfvo>
              <x14:negativeFillColor rgb="FFF2B2BA"/>
              <x14:axisColor rgb="FF000000"/>
            </x14:dataBar>
          </x14:cfRule>
          <xm:sqref>F14:F19</xm:sqref>
        </x14:conditionalFormatting>
        <x14:conditionalFormatting xmlns:xm="http://schemas.microsoft.com/office/excel/2006/main">
          <x14:cfRule type="dataBar" id="{AD0A352B-249C-4FAA-A9E8-8C08ACE83B81}">
            <x14:dataBar minLength="0" maxLength="100" gradient="0" axisPosition="middle">
              <x14:cfvo type="num">
                <xm:f>0</xm:f>
              </x14:cfvo>
              <x14:cfvo type="num">
                <xm:f>6</xm:f>
              </x14:cfvo>
              <x14:negativeFillColor rgb="FFF2B2BA"/>
              <x14:axisColor rgb="FF000000"/>
            </x14:dataBar>
          </x14:cfRule>
          <xm:sqref>F7:F12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2" customWidth="1"/>
    <col min="2" max="2" width="50" style="24" customWidth="1"/>
    <col min="3" max="3" width="47" style="24" customWidth="1"/>
    <col min="4" max="16384" width="9.140625" style="16"/>
  </cols>
  <sheetData>
    <row r="1" spans="1:3" s="14" customFormat="1">
      <c r="A1" s="14" t="s">
        <v>28</v>
      </c>
      <c r="B1" s="23" t="s">
        <v>37</v>
      </c>
      <c r="C1" s="23" t="s">
        <v>48</v>
      </c>
    </row>
    <row r="2" spans="1:3">
      <c r="A2" s="15" t="s">
        <v>0</v>
      </c>
      <c r="B2" s="24" t="s">
        <v>35</v>
      </c>
      <c r="C2" s="24" t="s">
        <v>36</v>
      </c>
    </row>
    <row r="3" spans="1:3" s="18" customFormat="1">
      <c r="A3" s="17" t="s">
        <v>6</v>
      </c>
      <c r="B3" s="25"/>
      <c r="C3" s="25"/>
    </row>
    <row r="4" spans="1:3" ht="22.5">
      <c r="A4" s="19" t="s">
        <v>7</v>
      </c>
      <c r="B4" s="24" t="s">
        <v>38</v>
      </c>
      <c r="C4" s="24" t="s">
        <v>38</v>
      </c>
    </row>
    <row r="5" spans="1:3">
      <c r="A5" s="19" t="s">
        <v>22</v>
      </c>
      <c r="B5" s="26" t="s">
        <v>39</v>
      </c>
      <c r="C5" s="26" t="s">
        <v>39</v>
      </c>
    </row>
    <row r="6" spans="1:3">
      <c r="A6" s="20" t="s">
        <v>8</v>
      </c>
      <c r="B6" s="24" t="s">
        <v>65</v>
      </c>
      <c r="C6" s="24" t="s">
        <v>65</v>
      </c>
    </row>
    <row r="7" spans="1:3">
      <c r="A7" s="20" t="s">
        <v>9</v>
      </c>
      <c r="B7" s="24" t="s">
        <v>40</v>
      </c>
      <c r="C7" s="24" t="s">
        <v>40</v>
      </c>
    </row>
    <row r="8" spans="1:3">
      <c r="A8" s="20" t="s">
        <v>10</v>
      </c>
      <c r="B8" s="24" t="s">
        <v>41</v>
      </c>
      <c r="C8" s="24" t="s">
        <v>41</v>
      </c>
    </row>
    <row r="9" spans="1:3" ht="78.75">
      <c r="A9" s="20" t="s">
        <v>26</v>
      </c>
      <c r="B9" s="24" t="s">
        <v>62</v>
      </c>
      <c r="C9" s="24" t="s">
        <v>62</v>
      </c>
    </row>
    <row r="10" spans="1:3" s="18" customFormat="1">
      <c r="A10" s="21" t="s">
        <v>11</v>
      </c>
      <c r="B10" s="25"/>
      <c r="C10" s="25"/>
    </row>
    <row r="11" spans="1:3">
      <c r="A11" s="20" t="s">
        <v>12</v>
      </c>
      <c r="B11" s="35">
        <v>2017</v>
      </c>
      <c r="C11" s="35">
        <v>2017</v>
      </c>
    </row>
    <row r="12" spans="1:3">
      <c r="A12" s="20" t="s">
        <v>13</v>
      </c>
      <c r="B12" s="27" t="s">
        <v>66</v>
      </c>
      <c r="C12" s="27" t="s">
        <v>66</v>
      </c>
    </row>
    <row r="13" spans="1:3">
      <c r="A13" s="20" t="s">
        <v>14</v>
      </c>
      <c r="B13" s="24" t="s">
        <v>42</v>
      </c>
      <c r="C13" s="24" t="s">
        <v>42</v>
      </c>
    </row>
    <row r="14" spans="1:3" s="18" customFormat="1">
      <c r="A14" s="21" t="s">
        <v>15</v>
      </c>
      <c r="B14" s="25"/>
      <c r="C14" s="25"/>
    </row>
    <row r="15" spans="1:3">
      <c r="A15" s="20" t="s">
        <v>16</v>
      </c>
      <c r="B15" s="24" t="s">
        <v>43</v>
      </c>
      <c r="C15" s="24" t="s">
        <v>43</v>
      </c>
    </row>
    <row r="16" spans="1:3">
      <c r="A16" s="20" t="s">
        <v>17</v>
      </c>
    </row>
    <row r="17" spans="1:3" s="18" customFormat="1">
      <c r="A17" s="21" t="s">
        <v>18</v>
      </c>
      <c r="B17" s="25"/>
      <c r="C17" s="25"/>
    </row>
    <row r="18" spans="1:3">
      <c r="A18" s="20" t="s">
        <v>19</v>
      </c>
      <c r="B18" s="28" t="s">
        <v>67</v>
      </c>
      <c r="C18" s="28" t="s">
        <v>67</v>
      </c>
    </row>
    <row r="19" spans="1:3">
      <c r="A19" s="20" t="s">
        <v>27</v>
      </c>
      <c r="B19" s="24" t="s">
        <v>44</v>
      </c>
      <c r="C19" s="24" t="s">
        <v>44</v>
      </c>
    </row>
    <row r="20" spans="1:3" s="18" customFormat="1">
      <c r="A20" s="21" t="s">
        <v>20</v>
      </c>
      <c r="B20" s="25"/>
      <c r="C20" s="25"/>
    </row>
    <row r="21" spans="1:3" ht="112.5">
      <c r="A21" s="20" t="s">
        <v>21</v>
      </c>
      <c r="B21" s="29" t="s">
        <v>55</v>
      </c>
      <c r="C21" s="29" t="s">
        <v>55</v>
      </c>
    </row>
    <row r="22" spans="1:3">
      <c r="A22" s="20" t="s">
        <v>3</v>
      </c>
      <c r="B22" s="30"/>
    </row>
    <row r="23" spans="1:3">
      <c r="A23" s="20" t="s">
        <v>4</v>
      </c>
    </row>
    <row r="24" spans="1:3" s="18" customFormat="1">
      <c r="A24" s="21" t="s">
        <v>23</v>
      </c>
      <c r="B24" s="25"/>
      <c r="C24" s="25"/>
    </row>
    <row r="25" spans="1:3">
      <c r="A25" s="20" t="s">
        <v>25</v>
      </c>
      <c r="B25" s="24" t="s">
        <v>45</v>
      </c>
      <c r="C25" s="24" t="s">
        <v>45</v>
      </c>
    </row>
    <row r="26" spans="1:3">
      <c r="A26" s="20" t="s">
        <v>2</v>
      </c>
      <c r="B26" s="24" t="s">
        <v>46</v>
      </c>
      <c r="C26" s="24" t="s">
        <v>46</v>
      </c>
    </row>
    <row r="27" spans="1:3">
      <c r="A27" s="20" t="s">
        <v>5</v>
      </c>
      <c r="B27" s="24" t="s">
        <v>47</v>
      </c>
      <c r="C27" s="24" t="s">
        <v>47</v>
      </c>
    </row>
    <row r="29" spans="1:3">
      <c r="A29" s="20" t="s">
        <v>1</v>
      </c>
      <c r="B29" s="24" t="s">
        <v>57</v>
      </c>
      <c r="C29" s="24" t="s">
        <v>57</v>
      </c>
    </row>
    <row r="30" spans="1:3">
      <c r="A30" s="20" t="s">
        <v>29</v>
      </c>
      <c r="B30" s="24" t="s">
        <v>56</v>
      </c>
      <c r="C30" s="24" t="s">
        <v>56</v>
      </c>
    </row>
    <row r="31" spans="1:3">
      <c r="A31" s="20" t="s">
        <v>32</v>
      </c>
      <c r="B31" s="31" t="s">
        <v>61</v>
      </c>
      <c r="C31" s="31" t="s">
        <v>61</v>
      </c>
    </row>
    <row r="32" spans="1:3">
      <c r="B32" s="31"/>
      <c r="C32" s="31"/>
    </row>
    <row r="33" spans="2:3">
      <c r="B33" s="31"/>
      <c r="C33" s="31"/>
    </row>
    <row r="34" spans="2:3">
      <c r="B34" s="31"/>
      <c r="C34" s="31"/>
    </row>
  </sheetData>
  <hyperlinks>
    <hyperlink ref="B5" r:id="rId1"/>
    <hyperlink ref="C5"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RA-National</vt:lpstr>
      <vt:lpstr>Metadata</vt:lpstr>
      <vt:lpstr>'1. RA-National'!Print_Area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2017-10-23T03:22:06Z</cp:lastPrinted>
  <dcterms:created xsi:type="dcterms:W3CDTF">2014-03-28T03:51:09Z</dcterms:created>
  <dcterms:modified xsi:type="dcterms:W3CDTF">2018-09-03T02:41:44Z</dcterms:modified>
</cp:coreProperties>
</file>