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Explanatory Notes" sheetId="86" r:id="rId28"/>
  </sheets>
  <calcPr calcId="191029"/>
</workbook>
</file>

<file path=xl/sharedStrings.xml><?xml version="1.0" encoding="utf-8"?>
<sst xmlns="http://schemas.openxmlformats.org/spreadsheetml/2006/main" count="595" uniqueCount="595">
  <si>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</si>
  <si>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</si>
  <si>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</si>
  <si>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</si>
  <si>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</si>
  <si>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</si>
  <si>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</si>
  <si>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</si>
  <si>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</si>
  <si>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</si>
  <si>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</si>
  <si>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</si>
  <si>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</si>
  <si>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special_char</t>
  </si>
  <si>
    <t>©</t>
  </si>
  <si>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</si>
  <si>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</si>
  <si>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</si>
  <si>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</si>
  <si>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</si>
  <si>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</si>
  <si>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</si>
  <si>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</si>
  <si>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</si>
  <si>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</si>
  <si>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2024</t>
  </si>
  <si>
    <t xml:space="preserve">Table 1  Total RAV entries, by approval category and month, May 2024</t>
  </si>
  <si>
    <t xml:space="preserve">Issue: May 2024</t>
  </si>
  <si>
    <t xml:space="preserve">Approval category</t>
  </si>
  <si>
    <t xml:space="preserve">Month</t>
  </si>
  <si>
    <t xml:space="preserve">Type approval</t>
  </si>
  <si>
    <t xml:space="preserve">Concessional approval</t>
  </si>
  <si>
    <t xml:space="preserve">Total</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</si>
  <si>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</si>
  <si>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</si>
  <si>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</si>
  <si>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</si>
  <si>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</si>
  <si>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</si>
  <si>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</si>
  <si>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</si>
  <si>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</si>
  <si>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</si>
  <si>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</si>
  <si>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</si>
  <si>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</si>
  <si>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</si>
  <si>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</si>
  <si>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</si>
  <si>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Jan 2023</t>
  </si>
  <si>
    <t xml:space="preserve">Dec 2022</t>
  </si>
  <si>
    <t xml:space="preserve">Nov 2022</t>
  </si>
  <si>
    <t xml:space="preserve">Oct 2022</t>
  </si>
  <si>
    <t xml:space="preserve">Sep 2022</t>
  </si>
  <si>
    <t xml:space="preserve">Aug 2022</t>
  </si>
  <si>
    <t xml:space="preserve">Jul 2022</t>
  </si>
  <si>
    <t xml:space="preserve">Jun 2022</t>
  </si>
  <si>
    <t xml:space="preserve">May 2022</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</si>
  <si>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</si>
  <si>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</si>
  <si>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</si>
  <si>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</si>
  <si>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May 2024</t>
  </si>
  <si>
    <t xml:space="preserve">Table 2  Type approved RAV entries, by entry pathway and month, May 2024</t>
  </si>
  <si>
    <t xml:space="preserve">Type approvals</t>
  </si>
  <si>
    <t xml:space="preserve">Standard</t>
  </si>
  <si>
    <t xml:space="preserve">Non-standard</t>
  </si>
  <si>
    <t xml:space="preserve">SSM</t>
  </si>
  <si>
    <t xml:space="preserve">Type approved RAV entries, by entry pathway and month, May 2024</t>
  </si>
  <si>
    <t xml:space="preserve">Table 3  Concessional RAV entry aproval entries, by entry pathway and month, May 2024</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</si>
  <si>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</si>
  <si>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</si>
  <si>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</si>
  <si>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</si>
  <si>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</si>
  <si>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</si>
  <si>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</si>
  <si>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</si>
  <si>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</si>
  <si>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</si>
  <si>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May 2024</t>
  </si>
  <si>
    <t xml:space="preserve">Table 4  Type approved RAV entries, motor vehicles, by vehicle type and month, May 2024</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</si>
  <si>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</si>
  <si>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</si>
  <si>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</si>
  <si>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</si>
  <si>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</si>
  <si>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</si>
  <si>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May 2024</t>
  </si>
  <si>
    <t xml:space="preserve">Table 5  Type approved RAV entries, trailers, by vehicle type and month, May 2024</t>
  </si>
  <si>
    <t xml:space="preserve">Light trailers</t>
  </si>
  <si>
    <t xml:space="preserve">Medium trailers</t>
  </si>
  <si>
    <t xml:space="preserve">Heavy trailers</t>
  </si>
  <si>
    <t xml:space="preserve">Type approved RAV entries, trailers, by vehicle type and month, May 2024</t>
  </si>
  <si>
    <t xml:space="preserve">Table 6  Type approval RAV entries, passenger vehicles, top 30 makes, May 2024</t>
  </si>
  <si>
    <t xml:space="preserve">Rank</t>
  </si>
  <si>
    <t xml:space="preserve">Make</t>
  </si>
  <si>
    <t xml:space="preserve">Year to date</t>
  </si>
  <si>
    <t xml:space="preserve">Last 12 months</t>
  </si>
  <si>
    <t xml:space="preserve">1</t>
  </si>
  <si>
    <t xml:space="preserve">Toyota</t>
  </si>
  <si>
    <t xml:space="preserve">2</t>
  </si>
  <si>
    <t xml:space="preserve">Kia</t>
  </si>
  <si>
    <t xml:space="preserve">3</t>
  </si>
  <si>
    <t xml:space="preserve">Hyundai</t>
  </si>
  <si>
    <t xml:space="preserve">4</t>
  </si>
  <si>
    <t xml:space="preserve">Mazda</t>
  </si>
  <si>
    <t xml:space="preserve">5</t>
  </si>
  <si>
    <t xml:space="preserve">Tesla</t>
  </si>
  <si>
    <t xml:space="preserve">6</t>
  </si>
  <si>
    <t xml:space="preserve">MG</t>
  </si>
  <si>
    <t xml:space="preserve">7</t>
  </si>
  <si>
    <t xml:space="preserve">Mitsubishi</t>
  </si>
  <si>
    <t xml:space="preserve">8</t>
  </si>
  <si>
    <t xml:space="preserve">Nissan</t>
  </si>
  <si>
    <t xml:space="preserve">9</t>
  </si>
  <si>
    <t xml:space="preserve">Subaru</t>
  </si>
  <si>
    <t xml:space="preserve">10</t>
  </si>
  <si>
    <t xml:space="preserve">BMW</t>
  </si>
  <si>
    <t xml:space="preserve">11</t>
  </si>
  <si>
    <t xml:space="preserve">BYD</t>
  </si>
  <si>
    <t xml:space="preserve">12</t>
  </si>
  <si>
    <t xml:space="preserve">Volkswagen</t>
  </si>
  <si>
    <t xml:space="preserve">13</t>
  </si>
  <si>
    <t xml:space="preserve">Mercedes-Benz</t>
  </si>
  <si>
    <t xml:space="preserve">14</t>
  </si>
  <si>
    <t xml:space="preserve">Haval</t>
  </si>
  <si>
    <t xml:space="preserve">15</t>
  </si>
  <si>
    <t xml:space="preserve">Suzuki</t>
  </si>
  <si>
    <t xml:space="preserve">16</t>
  </si>
  <si>
    <t xml:space="preserve">Isuzu</t>
  </si>
  <si>
    <t xml:space="preserve">17</t>
  </si>
  <si>
    <t xml:space="preserve">Ford</t>
  </si>
  <si>
    <t xml:space="preserve">18</t>
  </si>
  <si>
    <t xml:space="preserve">Audi</t>
  </si>
  <si>
    <t xml:space="preserve">19</t>
  </si>
  <si>
    <t xml:space="preserve">Volvo</t>
  </si>
  <si>
    <t xml:space="preserve">20</t>
  </si>
  <si>
    <t xml:space="preserve">Lexus</t>
  </si>
  <si>
    <t xml:space="preserve">21</t>
  </si>
  <si>
    <t xml:space="preserve">Porsche</t>
  </si>
  <si>
    <t xml:space="preserve">22</t>
  </si>
  <si>
    <t xml:space="preserve">Chery</t>
  </si>
  <si>
    <t xml:space="preserve">23</t>
  </si>
  <si>
    <t xml:space="preserve">Land Rover</t>
  </si>
  <si>
    <t xml:space="preserve">24</t>
  </si>
  <si>
    <t xml:space="preserve">Tank</t>
  </si>
  <si>
    <t xml:space="preserve">25</t>
  </si>
  <si>
    <t xml:space="preserve">Honda</t>
  </si>
  <si>
    <t xml:space="preserve">26</t>
  </si>
  <si>
    <t xml:space="preserve">Skoda</t>
  </si>
  <si>
    <t xml:space="preserve">27</t>
  </si>
  <si>
    <t xml:space="preserve">LDV</t>
  </si>
  <si>
    <t xml:space="preserve">28</t>
  </si>
  <si>
    <t xml:space="preserve">Cupra</t>
  </si>
  <si>
    <t xml:space="preserve">29</t>
  </si>
  <si>
    <t xml:space="preserve">Genesis</t>
  </si>
  <si>
    <t xml:space="preserve">30</t>
  </si>
  <si>
    <t xml:space="preserve">MINI</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</si>
  <si>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</si>
  <si>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</si>
  <si>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</si>
  <si>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</si>
  <si>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May 2024</t>
  </si>
  <si>
    <t xml:space="preserve">Table 7  Type approval RAV entries, light commercial vehicles, top 20 makes, May 2024</t>
  </si>
  <si>
    <t xml:space="preserve">Great Wall</t>
  </si>
  <si>
    <t xml:space="preserve">Ssangyong</t>
  </si>
  <si>
    <t xml:space="preserve">RAM</t>
  </si>
  <si>
    <t xml:space="preserve">Chevrolet</t>
  </si>
  <si>
    <t xml:space="preserve">Renault</t>
  </si>
  <si>
    <t xml:space="preserve">Jeep</t>
  </si>
  <si>
    <t xml:space="preserve">Jac</t>
  </si>
  <si>
    <t xml:space="preserve">Mahindra</t>
  </si>
  <si>
    <t xml:space="preserve">Peugeot</t>
  </si>
  <si>
    <t xml:space="preserve">Type approval RAV entries, light commercial vehicles, top 20 makes, May 2024</t>
  </si>
  <si>
    <t xml:space="preserve">Table 8  Type approval RAV entries, medium goods vehicles, top 20 makes, May 2024</t>
  </si>
  <si>
    <t xml:space="preserve">Fuso</t>
  </si>
  <si>
    <t xml:space="preserve">IVECO</t>
  </si>
  <si>
    <t xml:space="preserve">Fiat</t>
  </si>
  <si>
    <t xml:space="preserve">Hino</t>
  </si>
  <si>
    <t xml:space="preserve">Dodge</t>
  </si>
  <si>
    <t xml:space="preserve">Ineos</t>
  </si>
  <si>
    <t xml:space="preserve">BCI</t>
  </si>
  <si>
    <t xml:space="preserve">Foton</t>
  </si>
  <si>
    <t xml:space="preserve">Equi-Trek</t>
  </si>
  <si>
    <t xml:space="preserve">MAN</t>
  </si>
  <si>
    <t xml:space="preserve">Type approval RAV entries, medium goods vehicles, top 20 makes, May 2024</t>
  </si>
  <si>
    <t xml:space="preserve">Table 9  Type approval RAV entries, heavy goods vehicles, top 15 makes, May 2024</t>
  </si>
  <si>
    <t xml:space="preserve">Kenworth</t>
  </si>
  <si>
    <t xml:space="preserve">DAF</t>
  </si>
  <si>
    <t xml:space="preserve">Scania</t>
  </si>
  <si>
    <t xml:space="preserve">Sinotruk</t>
  </si>
  <si>
    <t xml:space="preserve">Mack</t>
  </si>
  <si>
    <t xml:space="preserve">UD</t>
  </si>
  <si>
    <t xml:space="preserve">Freightliner</t>
  </si>
  <si>
    <t xml:space="preserve">Dennis Eagle</t>
  </si>
  <si>
    <t xml:space="preserve">Type approval RAV entries, heavy goods vehicles, top 15 makes, May 2024</t>
  </si>
  <si>
    <t xml:space="preserve">Table 10  Type approval RAV entries, light and heavy buses, top 20 makes, May 2024</t>
  </si>
  <si>
    <t xml:space="preserve">Volgren</t>
  </si>
  <si>
    <t xml:space="preserve">Custom Bus</t>
  </si>
  <si>
    <t xml:space="preserve">Yutong</t>
  </si>
  <si>
    <t xml:space="preserve">Irizar</t>
  </si>
  <si>
    <t xml:space="preserve">Coach Concepts</t>
  </si>
  <si>
    <t xml:space="preserve">King Long</t>
  </si>
  <si>
    <t xml:space="preserve">Bustech</t>
  </si>
  <si>
    <t xml:space="preserve">Hess</t>
  </si>
  <si>
    <t xml:space="preserve">Marcopolo</t>
  </si>
  <si>
    <t xml:space="preserve">Bonluck</t>
  </si>
  <si>
    <t xml:space="preserve">Coach Design</t>
  </si>
  <si>
    <t xml:space="preserve">Tost</t>
  </si>
  <si>
    <t xml:space="preserve">Type approval RAV entries, light and heavy buses, top 20 makes, May 2024</t>
  </si>
  <si>
    <t xml:space="preserve">Table 11  Type approval RAV entries, motorcycles, top 20 makes, May 2024</t>
  </si>
  <si>
    <t xml:space="preserve">KTM</t>
  </si>
  <si>
    <t xml:space="preserve">CFMoto</t>
  </si>
  <si>
    <t xml:space="preserve">Yamaha</t>
  </si>
  <si>
    <t xml:space="preserve">Harley-Davidson</t>
  </si>
  <si>
    <t xml:space="preserve">Royal Enfield</t>
  </si>
  <si>
    <t xml:space="preserve">Zero</t>
  </si>
  <si>
    <t xml:space="preserve">Kymco</t>
  </si>
  <si>
    <t xml:space="preserve">Ducati</t>
  </si>
  <si>
    <t xml:space="preserve">Husqvarna</t>
  </si>
  <si>
    <t xml:space="preserve">Kawasaki</t>
  </si>
  <si>
    <t xml:space="preserve">Beta</t>
  </si>
  <si>
    <t xml:space="preserve">Triumph</t>
  </si>
  <si>
    <t xml:space="preserve">Longjia</t>
  </si>
  <si>
    <t xml:space="preserve">Lambretta</t>
  </si>
  <si>
    <t xml:space="preserve">Fonzarelli</t>
  </si>
  <si>
    <t xml:space="preserve">Sym</t>
  </si>
  <si>
    <t xml:space="preserve">GASGAS</t>
  </si>
  <si>
    <t xml:space="preserve">Type approval RAV entries, motorcycles, top 20 makes, May 2024</t>
  </si>
  <si>
    <t xml:space="preserve">Table 12  Type approval RAV entries, passenger vehicles, top 25 makes and models, May 2024</t>
  </si>
  <si>
    <t xml:space="preserve">Model</t>
  </si>
  <si>
    <t xml:space="preserve">RAV4</t>
  </si>
  <si>
    <t xml:space="preserve">COROLLA</t>
  </si>
  <si>
    <t xml:space="preserve">CAMRY</t>
  </si>
  <si>
    <t xml:space="preserve">LANDCRUISER</t>
  </si>
  <si>
    <t xml:space="preserve">YARIS</t>
  </si>
  <si>
    <t xml:space="preserve">KLUGER</t>
  </si>
  <si>
    <t xml:space="preserve">SPORTAGE</t>
  </si>
  <si>
    <t xml:space="preserve">CERATO</t>
  </si>
  <si>
    <t xml:space="preserve">CARNIVAL</t>
  </si>
  <si>
    <t xml:space="preserve">SELTOS</t>
  </si>
  <si>
    <t xml:space="preserve">PICANTO</t>
  </si>
  <si>
    <t xml:space="preserve">SORENTO</t>
  </si>
  <si>
    <t xml:space="preserve">KONA</t>
  </si>
  <si>
    <t xml:space="preserve">TUCSON</t>
  </si>
  <si>
    <t xml:space="preserve">I30</t>
  </si>
  <si>
    <t xml:space="preserve">VENUE</t>
  </si>
  <si>
    <t xml:space="preserve">CX-5</t>
  </si>
  <si>
    <t xml:space="preserve">CX-30</t>
  </si>
  <si>
    <t xml:space="preserve">CX-3</t>
  </si>
  <si>
    <t xml:space="preserve">MAZDA 3</t>
  </si>
  <si>
    <t xml:space="preserve">CX-60</t>
  </si>
  <si>
    <t xml:space="preserve">MODEL 3</t>
  </si>
  <si>
    <t xml:space="preserve">MODEL Y</t>
  </si>
  <si>
    <t xml:space="preserve">AZS1</t>
  </si>
  <si>
    <t xml:space="preserve">MG3</t>
  </si>
  <si>
    <t xml:space="preserve">MG4</t>
  </si>
  <si>
    <t xml:space="preserve">MG5</t>
  </si>
  <si>
    <t xml:space="preserve">OUTLANDER</t>
  </si>
  <si>
    <t xml:space="preserve">ASX</t>
  </si>
  <si>
    <t xml:space="preserve">ECLIPSE</t>
  </si>
  <si>
    <t xml:space="preserve">PAJERO</t>
  </si>
  <si>
    <t xml:space="preserve">X-TRAIL</t>
  </si>
  <si>
    <t xml:space="preserve">QASHQAI</t>
  </si>
  <si>
    <t xml:space="preserve">PATROL</t>
  </si>
  <si>
    <t xml:space="preserve">FORESTER</t>
  </si>
  <si>
    <t xml:space="preserve">OUTBACK</t>
  </si>
  <si>
    <t xml:space="preserve">CROSSTREK</t>
  </si>
  <si>
    <t xml:space="preserve">WRX</t>
  </si>
  <si>
    <t xml:space="preserve">X SERIES</t>
  </si>
  <si>
    <t xml:space="preserve">X1</t>
  </si>
  <si>
    <t xml:space="preserve">2 SERIES</t>
  </si>
  <si>
    <t xml:space="preserve">4 SERIES</t>
  </si>
  <si>
    <t xml:space="preserve">3 SERIES</t>
  </si>
  <si>
    <t xml:space="preserve">ATTO3</t>
  </si>
  <si>
    <t xml:space="preserve">SEAL</t>
  </si>
  <si>
    <t xml:space="preserve">DOLPHIN</t>
  </si>
  <si>
    <t xml:space="preserve">T-ROC</t>
  </si>
  <si>
    <t xml:space="preserve">TIGUAN</t>
  </si>
  <si>
    <t xml:space="preserve">GOLF</t>
  </si>
  <si>
    <t xml:space="preserve">X254</t>
  </si>
  <si>
    <t xml:space="preserve">177</t>
  </si>
  <si>
    <t xml:space="preserve">206</t>
  </si>
  <si>
    <t xml:space="preserve">H247</t>
  </si>
  <si>
    <t xml:space="preserve">H243</t>
  </si>
  <si>
    <t xml:space="preserve">X247</t>
  </si>
  <si>
    <t xml:space="preserve">V167</t>
  </si>
  <si>
    <t xml:space="preserve">H6</t>
  </si>
  <si>
    <t xml:space="preserve">JOLION</t>
  </si>
  <si>
    <t xml:space="preserve">VITARA</t>
  </si>
  <si>
    <t xml:space="preserve">JIMNY</t>
  </si>
  <si>
    <t xml:space="preserve">SWIFT</t>
  </si>
  <si>
    <t xml:space="preserve">IGNIS</t>
  </si>
  <si>
    <t xml:space="preserve">MU-X</t>
  </si>
  <si>
    <t xml:space="preserve">EVEREST</t>
  </si>
  <si>
    <t xml:space="preserve">Q3</t>
  </si>
  <si>
    <t xml:space="preserve">Q2</t>
  </si>
  <si>
    <t xml:space="preserve">GY</t>
  </si>
  <si>
    <t xml:space="preserve">Q5</t>
  </si>
  <si>
    <t xml:space="preserve">XC60</t>
  </si>
  <si>
    <t xml:space="preserve">XC90</t>
  </si>
  <si>
    <t xml:space="preserve">NX AZ2</t>
  </si>
  <si>
    <t xml:space="preserve">RX AL3</t>
  </si>
  <si>
    <t xml:space="preserve">ES XZ1L</t>
  </si>
  <si>
    <t xml:space="preserve">UX ZA1</t>
  </si>
  <si>
    <t xml:space="preserve">MACAN</t>
  </si>
  <si>
    <t xml:space="preserve">CAYENNE</t>
  </si>
  <si>
    <t xml:space="preserve">982</t>
  </si>
  <si>
    <t xml:space="preserve">911</t>
  </si>
  <si>
    <t xml:space="preserve">OMODA 5</t>
  </si>
  <si>
    <t xml:space="preserve">RANGE ROVER</t>
  </si>
  <si>
    <t xml:space="preserve">DEFENDER</t>
  </si>
  <si>
    <t xml:space="preserve">DISCOVERY</t>
  </si>
  <si>
    <t xml:space="preserve">300</t>
  </si>
  <si>
    <t xml:space="preserve">ZR-V</t>
  </si>
  <si>
    <t xml:space="preserve">HR-V</t>
  </si>
  <si>
    <t xml:space="preserve">CIVIC</t>
  </si>
  <si>
    <t xml:space="preserve">CR-V</t>
  </si>
  <si>
    <t xml:space="preserve">All other makes</t>
  </si>
  <si>
    <t xml:space="preserve">Type approval RAV entries, passenger vehicles, top 25 makes and models, May 2024</t>
  </si>
  <si>
    <t xml:space="preserve">Table 13  Type approval RAV entries, light commercial vehicles, top 20 makes and models, May 2024</t>
  </si>
  <si>
    <t xml:space="preserve">HILUX</t>
  </si>
  <si>
    <t xml:space="preserve">HIACE</t>
  </si>
  <si>
    <t xml:space="preserve">RANGER</t>
  </si>
  <si>
    <t xml:space="preserve">TRANSIT</t>
  </si>
  <si>
    <t xml:space="preserve">D-MAX</t>
  </si>
  <si>
    <t xml:space="preserve">TRITON</t>
  </si>
  <si>
    <t xml:space="preserve">T60</t>
  </si>
  <si>
    <t xml:space="preserve">G10</t>
  </si>
  <si>
    <t xml:space="preserve">CANNON</t>
  </si>
  <si>
    <t xml:space="preserve">NAVARA</t>
  </si>
  <si>
    <t xml:space="preserve">CADDY</t>
  </si>
  <si>
    <t xml:space="preserve">TRANSPORTER</t>
  </si>
  <si>
    <t xml:space="preserve">STARIA</t>
  </si>
  <si>
    <t xml:space="preserve">BT-50</t>
  </si>
  <si>
    <t xml:space="preserve">MUSSO</t>
  </si>
  <si>
    <t xml:space="preserve">1500</t>
  </si>
  <si>
    <t xml:space="preserve">SILVERADO</t>
  </si>
  <si>
    <t xml:space="preserve">TRAFIC</t>
  </si>
  <si>
    <t xml:space="preserve">VITO</t>
  </si>
  <si>
    <t xml:space="preserve">GLADIATOR</t>
  </si>
  <si>
    <t xml:space="preserve">S5</t>
  </si>
  <si>
    <t xml:space="preserve">PARTNER</t>
  </si>
  <si>
    <t xml:space="preserve">EXPERT</t>
  </si>
  <si>
    <t xml:space="preserve">BOXER</t>
  </si>
  <si>
    <t xml:space="preserve">Type approval RAV entries, light commercial vehicles, top 20 makes and models, May 2024</t>
  </si>
  <si>
    <t xml:space="preserve">Table 14  Type approval RAV entries, medium goods vehicles, top 20 makes and models, May 2024</t>
  </si>
  <si>
    <t xml:space="preserve">NLR</t>
  </si>
  <si>
    <t xml:space="preserve">NH NP</t>
  </si>
  <si>
    <t xml:space="preserve">NPR</t>
  </si>
  <si>
    <t xml:space="preserve">FRR</t>
  </si>
  <si>
    <t xml:space="preserve">NNR</t>
  </si>
  <si>
    <t xml:space="preserve">NQR</t>
  </si>
  <si>
    <t xml:space="preserve">SPRINTER</t>
  </si>
  <si>
    <t xml:space="preserve">CANTER</t>
  </si>
  <si>
    <t xml:space="preserve">FIGHTER</t>
  </si>
  <si>
    <t xml:space="preserve">DELIVER 9</t>
  </si>
  <si>
    <t xml:space="preserve">DAILY</t>
  </si>
  <si>
    <t xml:space="preserve">DUCATO</t>
  </si>
  <si>
    <t xml:space="preserve">MASTER</t>
  </si>
  <si>
    <t xml:space="preserve">300 SERIES</t>
  </si>
  <si>
    <t xml:space="preserve">FD</t>
  </si>
  <si>
    <t xml:space="preserve">FC</t>
  </si>
  <si>
    <t xml:space="preserve">RAM D1</t>
  </si>
  <si>
    <t xml:space="preserve">CRAFTER</t>
  </si>
  <si>
    <t xml:space="preserve">GRENADIER</t>
  </si>
  <si>
    <t xml:space="preserve">MIGHTY</t>
  </si>
  <si>
    <t xml:space="preserve">IBLUE</t>
  </si>
  <si>
    <t xml:space="preserve">TGL</t>
  </si>
  <si>
    <t xml:space="preserve">Type approval RAV entries, medium goods vehicles, top 20 makes and models, May 2024</t>
  </si>
  <si>
    <t xml:space="preserve">Table 15  Type approval RAV entries, heavy goods vehicles, top 20 makes and models, May 2024</t>
  </si>
  <si>
    <t xml:space="preserve">FH</t>
  </si>
  <si>
    <t xml:space="preserve">FM</t>
  </si>
  <si>
    <t xml:space="preserve">FE</t>
  </si>
  <si>
    <t xml:space="preserve">T610</t>
  </si>
  <si>
    <t xml:space="preserve">T909</t>
  </si>
  <si>
    <t xml:space="preserve">K220</t>
  </si>
  <si>
    <t xml:space="preserve">T659</t>
  </si>
  <si>
    <t xml:space="preserve">T410</t>
  </si>
  <si>
    <t xml:space="preserve">K200</t>
  </si>
  <si>
    <t xml:space="preserve">FSR</t>
  </si>
  <si>
    <t xml:space="preserve">FXZ</t>
  </si>
  <si>
    <t xml:space="preserve">FYH</t>
  </si>
  <si>
    <t xml:space="preserve">FVR</t>
  </si>
  <si>
    <t xml:space="preserve">FVZ</t>
  </si>
  <si>
    <t xml:space="preserve">GT</t>
  </si>
  <si>
    <t xml:space="preserve">GH</t>
  </si>
  <si>
    <t xml:space="preserve">FG</t>
  </si>
  <si>
    <t xml:space="preserve">FV SERIES</t>
  </si>
  <si>
    <t xml:space="preserve">FS SERIES</t>
  </si>
  <si>
    <t xml:space="preserve">96X</t>
  </si>
  <si>
    <t xml:space="preserve">ATEGO</t>
  </si>
  <si>
    <t xml:space="preserve">CF17</t>
  </si>
  <si>
    <t xml:space="preserve">XF17</t>
  </si>
  <si>
    <t xml:space="preserve">R SERIES</t>
  </si>
  <si>
    <t xml:space="preserve">P SERIES</t>
  </si>
  <si>
    <t xml:space="preserve">G SERIES</t>
  </si>
  <si>
    <t xml:space="preserve">C7H</t>
  </si>
  <si>
    <t xml:space="preserve">T5G</t>
  </si>
  <si>
    <t xml:space="preserve">SUPERLINER</t>
  </si>
  <si>
    <t xml:space="preserve">METROLINER</t>
  </si>
  <si>
    <t xml:space="preserve">TRIDENT</t>
  </si>
  <si>
    <t xml:space="preserve">ANTHEM</t>
  </si>
  <si>
    <t xml:space="preserve">S-WAY</t>
  </si>
  <si>
    <t xml:space="preserve">ACCO</t>
  </si>
  <si>
    <t xml:space="preserve">EUROCARGO</t>
  </si>
  <si>
    <t xml:space="preserve">ASTRA</t>
  </si>
  <si>
    <t xml:space="preserve">CDB</t>
  </si>
  <si>
    <t xml:space="preserve">CWB</t>
  </si>
  <si>
    <t xml:space="preserve">CGB</t>
  </si>
  <si>
    <t xml:space="preserve">GWB</t>
  </si>
  <si>
    <t xml:space="preserve">CASCADIA</t>
  </si>
  <si>
    <t xml:space="preserve">TGA</t>
  </si>
  <si>
    <t xml:space="preserve">TG4</t>
  </si>
  <si>
    <t xml:space="preserve">TGM</t>
  </si>
  <si>
    <t xml:space="preserve">ELITE</t>
  </si>
  <si>
    <t xml:space="preserve">Type approval RAV entries, heavy goods vehicles, top 20 makes and models, May 2024</t>
  </si>
  <si>
    <t xml:space="preserve">Table 16  Type approval RAV entries, light and heavy buses, top 20 makes and models, May 2024</t>
  </si>
  <si>
    <t xml:space="preserve">COMMUTER</t>
  </si>
  <si>
    <t xml:space="preserve">COASTER</t>
  </si>
  <si>
    <t xml:space="preserve">2 AXLE OMNIBUS</t>
  </si>
  <si>
    <t xml:space="preserve">ROSA</t>
  </si>
  <si>
    <t xml:space="preserve">PK6127A</t>
  </si>
  <si>
    <t xml:space="preserve">PK6120AG</t>
  </si>
  <si>
    <t xml:space="preserve">PHOENIX</t>
  </si>
  <si>
    <t xml:space="preserve">ELEMENT</t>
  </si>
  <si>
    <t xml:space="preserve">METRO</t>
  </si>
  <si>
    <t xml:space="preserve">D7</t>
  </si>
  <si>
    <t xml:space="preserve">D9</t>
  </si>
  <si>
    <t xml:space="preserve">C12</t>
  </si>
  <si>
    <t xml:space="preserve">COACH</t>
  </si>
  <si>
    <t xml:space="preserve">BJ6129</t>
  </si>
  <si>
    <t xml:space="preserve">6911AY</t>
  </si>
  <si>
    <t xml:space="preserve">6120BS</t>
  </si>
  <si>
    <t xml:space="preserve">EXPLORER</t>
  </si>
  <si>
    <t xml:space="preserve">LighTram</t>
  </si>
  <si>
    <t xml:space="preserve">VST</t>
  </si>
  <si>
    <t xml:space="preserve">AUDACE</t>
  </si>
  <si>
    <t xml:space="preserve">COLT</t>
  </si>
  <si>
    <t xml:space="preserve">OMNIBUS H&amp;R</t>
  </si>
  <si>
    <t xml:space="preserve">Type approval RAV entries, light and heavy buses, top 20 makes and models, May 2024</t>
  </si>
  <si>
    <t xml:space="preserve">Table 17  Type approval RAV entries, motorcycles, top 20 makes and models, May 2024</t>
  </si>
  <si>
    <t xml:space="preserve">ADVENTURE</t>
  </si>
  <si>
    <t xml:space="preserve">4T-EXC</t>
  </si>
  <si>
    <t xml:space="preserve">IS DUKE</t>
  </si>
  <si>
    <t xml:space="preserve">SUPER DUKE</t>
  </si>
  <si>
    <t xml:space="preserve">2T-EXC</t>
  </si>
  <si>
    <t xml:space="preserve">NSC110</t>
  </si>
  <si>
    <t xml:space="preserve">CBF125</t>
  </si>
  <si>
    <t xml:space="preserve">CRF300</t>
  </si>
  <si>
    <t xml:space="preserve">XL750</t>
  </si>
  <si>
    <t xml:space="preserve">CMX500</t>
  </si>
  <si>
    <t xml:space="preserve">CF400</t>
  </si>
  <si>
    <t xml:space="preserve">CF125</t>
  </si>
  <si>
    <t xml:space="preserve">WR SERIES</t>
  </si>
  <si>
    <t xml:space="preserve">YZF</t>
  </si>
  <si>
    <t xml:space="preserve">SEH2</t>
  </si>
  <si>
    <t xml:space="preserve">MTM890</t>
  </si>
  <si>
    <t xml:space="preserve">MTM660</t>
  </si>
  <si>
    <t xml:space="preserve">CZD300</t>
  </si>
  <si>
    <t xml:space="preserve">CRU SERIES</t>
  </si>
  <si>
    <t xml:space="preserve">FLH SERIES</t>
  </si>
  <si>
    <t xml:space="preserve">CNEX</t>
  </si>
  <si>
    <t xml:space="preserve">S1000</t>
  </si>
  <si>
    <t xml:space="preserve">K50</t>
  </si>
  <si>
    <t xml:space="preserve">K8X</t>
  </si>
  <si>
    <t xml:space="preserve">R18</t>
  </si>
  <si>
    <t xml:space="preserve">AGILITY SERIES</t>
  </si>
  <si>
    <t xml:space="preserve">LIKE SERIES</t>
  </si>
  <si>
    <t xml:space="preserve">CK50QT-5</t>
  </si>
  <si>
    <t xml:space="preserve">KG10AA</t>
  </si>
  <si>
    <t xml:space="preserve">PEOPLE SERIES</t>
  </si>
  <si>
    <t xml:space="preserve">1X</t>
  </si>
  <si>
    <t xml:space="preserve">4M</t>
  </si>
  <si>
    <t xml:space="preserve">PANIGALE</t>
  </si>
  <si>
    <t xml:space="preserve">SUPERSPORT</t>
  </si>
  <si>
    <t xml:space="preserve">3D</t>
  </si>
  <si>
    <t xml:space="preserve">PILEN SERIES</t>
  </si>
  <si>
    <t xml:space="preserve">TE</t>
  </si>
  <si>
    <t xml:space="preserve">N SERIES</t>
  </si>
  <si>
    <t xml:space="preserve">701</t>
  </si>
  <si>
    <t xml:space="preserve">EX400</t>
  </si>
  <si>
    <t xml:space="preserve">KLX150</t>
  </si>
  <si>
    <t xml:space="preserve">KL650</t>
  </si>
  <si>
    <t xml:space="preserve">ZX1002</t>
  </si>
  <si>
    <t xml:space="preserve">ZX1000</t>
  </si>
  <si>
    <t xml:space="preserve">EN650</t>
  </si>
  <si>
    <t xml:space="preserve">ZR900</t>
  </si>
  <si>
    <t xml:space="preserve">ZX400</t>
  </si>
  <si>
    <t xml:space="preserve">RR</t>
  </si>
  <si>
    <t xml:space="preserve">EX</t>
  </si>
  <si>
    <t xml:space="preserve">X-TRAINER</t>
  </si>
  <si>
    <t xml:space="preserve">DX SERIES</t>
  </si>
  <si>
    <t xml:space="preserve">H801</t>
  </si>
  <si>
    <t xml:space="preserve">DU SERIES</t>
  </si>
  <si>
    <t xml:space="preserve">L SERIES</t>
  </si>
  <si>
    <t xml:space="preserve">ROCKET III</t>
  </si>
  <si>
    <t xml:space="preserve">LJ50QT</t>
  </si>
  <si>
    <t xml:space="preserve">ESTATE 50</t>
  </si>
  <si>
    <t xml:space="preserve">DR-Z400</t>
  </si>
  <si>
    <t xml:space="preserve">GSX-S1000</t>
  </si>
  <si>
    <t xml:space="preserve">DS250</t>
  </si>
  <si>
    <t xml:space="preserve">GSX250</t>
  </si>
  <si>
    <t xml:space="preserve">UK110</t>
  </si>
  <si>
    <t xml:space="preserve">DL650</t>
  </si>
  <si>
    <t xml:space="preserve">CROX 50</t>
  </si>
  <si>
    <t xml:space="preserve">EC SERIES</t>
  </si>
  <si>
    <t xml:space="preserve">LC4 SERIES</t>
  </si>
  <si>
    <t xml:space="preserve">Type approval RAV entries, motorcycles, top 20 makes and models, May 2024</t>
  </si>
  <si>
    <t xml:space="preserve">Table 18  Concessional approval RAV entries, by vehicle type and month, May 2024</t>
  </si>
  <si>
    <t xml:space="preserve">Not stated</t>
  </si>
  <si>
    <t xml:space="preserve">Concessional approval RAV entries, by vehicle type and month, May 2024</t>
  </si>
  <si>
    <t xml:space="preserve">Table 19  Concessional approval RAV entries, by vehicle build year, May 2024</t>
  </si>
  <si>
    <t xml:space="preserve">Year of manufacture</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</si>
  <si>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</si>
  <si>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</si>
  <si>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</si>
  <si>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</si>
  <si>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</si>
  <si>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</si>
  <si>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</si>
  <si>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</si>
  <si>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</si>
  <si>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</si>
  <si>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</si>
  <si>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</si>
  <si>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</si>
  <si>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</si>
  <si>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</si>
  <si>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</si>
  <si>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</si>
  <si>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</si>
  <si>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</si>
  <si>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</si>
  <si>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</si>
  <si>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May 2024</t>
  </si>
  <si>
    <t xml:space="preserve">Table 20  Specialist and Enthusiast Vehicle RAV entries, by SEV category and month, May 2024</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</si>
  <si>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</si>
  <si>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</si>
  <si>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</si>
  <si>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</si>
  <si>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</si>
  <si>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</si>
  <si>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May 2024</t>
  </si>
  <si>
    <t xml:space="preserve">Table 21  Second Stage of Manufacture RAV entries, by vehicle type and month, May 2024</t>
  </si>
  <si>
    <t xml:space="preserve">Second Stage of Manufacture RAV entries, by vehicle type and month, May 2024</t>
  </si>
  <si>
    <t xml:space="preserve">Table 22  Second Stage of Manufacture RAV entries, top 10 makes and models, May 2024</t>
  </si>
  <si>
    <t xml:space="preserve">NPS</t>
  </si>
  <si>
    <t xml:space="preserve">Second Stage of Manufacture RAV entries, top 10 makes and models, May 2024</t>
  </si>
  <si>
    <t xml:space="preserve">Table 23  RAV entries of caravans and camper trailers, top 20 makes, May 2024</t>
  </si>
  <si>
    <t xml:space="preserve">Jayco</t>
  </si>
  <si>
    <t xml:space="preserve">Regent RV</t>
  </si>
  <si>
    <t xml:space="preserve">Market Direct Campers</t>
  </si>
  <si>
    <t xml:space="preserve">Crusader</t>
  </si>
  <si>
    <t xml:space="preserve">Ezytrail</t>
  </si>
  <si>
    <t xml:space="preserve">New Age</t>
  </si>
  <si>
    <t xml:space="preserve">Network RV</t>
  </si>
  <si>
    <t xml:space="preserve">Essential Caravans</t>
  </si>
  <si>
    <t xml:space="preserve">Lotus Caravans</t>
  </si>
  <si>
    <t xml:space="preserve">Adventure Kings</t>
  </si>
  <si>
    <t xml:space="preserve">Austrack Campers</t>
  </si>
  <si>
    <t xml:space="preserve">JB Caravans</t>
  </si>
  <si>
    <t xml:space="preserve">Leader</t>
  </si>
  <si>
    <t xml:space="preserve">Supreme Caravans</t>
  </si>
  <si>
    <t xml:space="preserve">Stoney Creek Campers</t>
  </si>
  <si>
    <t xml:space="preserve">Design RV</t>
  </si>
  <si>
    <t xml:space="preserve">Zone RV</t>
  </si>
  <si>
    <t xml:space="preserve">Avan</t>
  </si>
  <si>
    <t xml:space="preserve">Viscount Caravans</t>
  </si>
  <si>
    <t xml:space="preserve">Franklin Caravans</t>
  </si>
  <si>
    <t xml:space="preserve">Other makes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</si>
  <si>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</si>
  <si>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May 2024</t>
  </si>
  <si>
    <t xml:space="preserve">Table 24  RAV entries of caravans and camper trailers, by tare weight, May 2024</t>
  </si>
  <si>
    <t xml:space="preserve">Tare weight</t>
  </si>
  <si>
    <t xml:space="preserve">&lt;= 500kg</t>
  </si>
  <si>
    <t xml:space="preserve">500-1000kg</t>
  </si>
  <si>
    <t xml:space="preserve">1000-1500kg</t>
  </si>
  <si>
    <t xml:space="preserve">1500-2000kg</t>
  </si>
  <si>
    <t xml:space="preserve">2000-2500kg</t>
  </si>
  <si>
    <t xml:space="preserve">2500-3000kg</t>
  </si>
  <si>
    <t xml:space="preserve">3000-5000kg</t>
  </si>
  <si>
    <t xml:space="preserve">&gt; 5000kg</t>
  </si>
  <si>
    <t xml:space="preserve">RAV entries of caravans and camper trailers, by tare weight, May 2024</t>
  </si>
  <si>
    <t xml:space="preserve">Table 25  Vehicle recall notices issued, by month of issue, May 2022 to May 2024</t>
  </si>
  <si>
    <t xml:space="preserve">Recall notice vehicle category</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</si>
  <si>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</si>
  <si>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</si>
  <si>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</si>
  <si>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</si>
  <si>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</si>
  <si>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May 2022 to May 2024</t>
  </si>
  <si>
    <t xml:space="preserve">Table 26  Vehicle recalls, total vehicles affected, by month of issue, May 2022 to May 2024</t>
  </si>
  <si>
    <t xml:space="preserve">Vehicle recalls, total vehicles affected, by month of issue, May 2022 to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</si>
</sst>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90">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A4" sqref="A4"/>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99.75" customHeight="1">
      <c r="B6" s="7" t="s">
        <v>12</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93</v>
      </c>
      <c r="D14" s="29"/>
      <c r="E14" s="29"/>
      <c r="F14" s="29"/>
      <c r="G14" s="29"/>
      <c r="H14" s="29"/>
      <c r="I14" s="29"/>
      <c r="J14" s="29"/>
      <c r="K14" s="29"/>
      <c r="L14" s="29"/>
      <c r="M14" s="29"/>
      <c r="N14" s="29"/>
      <c r="O14" s="29"/>
      <c r="P14" s="29"/>
    </row>
    <row r="15" ht="11.25" customHeight="1">
      <c r="B15" s="30" t="str">
        <f>=HYPERLINK("#'Table 6'!A9", "Table 6")</f>
      </c>
      <c r="C15" s="29" t="s">
        <v>163</v>
      </c>
      <c r="D15" s="29"/>
      <c r="E15" s="29"/>
      <c r="F15" s="29"/>
      <c r="G15" s="29"/>
      <c r="H15" s="29"/>
      <c r="I15" s="29"/>
      <c r="J15" s="29"/>
      <c r="K15" s="29"/>
      <c r="L15" s="29"/>
      <c r="M15" s="29"/>
      <c r="N15" s="29"/>
      <c r="O15" s="29"/>
      <c r="P15" s="29"/>
    </row>
    <row r="16" ht="11.25" customHeight="1">
      <c r="B16" s="30" t="str">
        <f>=HYPERLINK("#'Table 7'!A9", "Table 7")</f>
      </c>
      <c r="C16" s="29" t="s">
        <v>174</v>
      </c>
      <c r="D16" s="29"/>
      <c r="E16" s="29"/>
      <c r="F16" s="29"/>
      <c r="G16" s="29"/>
      <c r="H16" s="29"/>
      <c r="I16" s="29"/>
      <c r="J16" s="29"/>
      <c r="K16" s="29"/>
      <c r="L16" s="29"/>
      <c r="M16" s="29"/>
      <c r="N16" s="29"/>
      <c r="O16" s="29"/>
      <c r="P16" s="29"/>
    </row>
    <row r="17" ht="11.25" customHeight="1">
      <c r="B17" s="30" t="str">
        <f>=HYPERLINK("#'Table 8'!A9", "Table 8")</f>
      </c>
      <c r="C17" s="29" t="s">
        <v>186</v>
      </c>
      <c r="D17" s="29"/>
      <c r="E17" s="29"/>
      <c r="F17" s="29"/>
      <c r="G17" s="29"/>
      <c r="H17" s="29"/>
      <c r="I17" s="29"/>
      <c r="J17" s="29"/>
      <c r="K17" s="29"/>
      <c r="L17" s="29"/>
      <c r="M17" s="29"/>
      <c r="N17" s="29"/>
      <c r="O17" s="29"/>
      <c r="P17" s="29"/>
    </row>
    <row r="18" ht="11.25" customHeight="1">
      <c r="B18" s="30" t="str">
        <f>=HYPERLINK("#'Table 9'!A9", "Table 9")</f>
      </c>
      <c r="C18" s="29" t="s">
        <v>196</v>
      </c>
      <c r="D18" s="29"/>
      <c r="E18" s="29"/>
      <c r="F18" s="29"/>
      <c r="G18" s="29"/>
      <c r="H18" s="29"/>
      <c r="I18" s="29"/>
      <c r="J18" s="29"/>
      <c r="K18" s="29"/>
      <c r="L18" s="29"/>
      <c r="M18" s="29"/>
      <c r="N18" s="29"/>
      <c r="O18" s="29"/>
      <c r="P18" s="29"/>
    </row>
    <row r="19" ht="11.25" customHeight="1">
      <c r="B19" s="30" t="str">
        <f>=HYPERLINK("#'Table 10'!A9", "Table 10")</f>
      </c>
      <c r="C19" s="29" t="s">
        <v>210</v>
      </c>
      <c r="D19" s="29"/>
      <c r="E19" s="29"/>
      <c r="F19" s="29"/>
      <c r="G19" s="29"/>
      <c r="H19" s="29"/>
      <c r="I19" s="29"/>
      <c r="J19" s="29"/>
      <c r="K19" s="29"/>
      <c r="L19" s="29"/>
      <c r="M19" s="29"/>
      <c r="N19" s="29"/>
      <c r="O19" s="29"/>
      <c r="P19" s="29"/>
    </row>
    <row r="20" ht="11.25" customHeight="1">
      <c r="B20" s="30" t="str">
        <f>=HYPERLINK("#'Table 11'!A9", "Table 11")</f>
      </c>
      <c r="C20" s="29" t="s">
        <v>229</v>
      </c>
      <c r="D20" s="29"/>
      <c r="E20" s="29"/>
      <c r="F20" s="29"/>
      <c r="G20" s="29"/>
      <c r="H20" s="29"/>
      <c r="I20" s="29"/>
      <c r="J20" s="29"/>
      <c r="K20" s="29"/>
      <c r="L20" s="29"/>
      <c r="M20" s="29"/>
      <c r="N20" s="29"/>
      <c r="O20" s="29"/>
      <c r="P20" s="29"/>
    </row>
    <row r="21" ht="11.25" customHeight="1">
      <c r="B21" s="30" t="str">
        <f>=HYPERLINK("#'Table 12'!A9", "Table 12")</f>
      </c>
      <c r="C21" s="29" t="s">
        <v>320</v>
      </c>
      <c r="D21" s="29"/>
      <c r="E21" s="29"/>
      <c r="F21" s="29"/>
      <c r="G21" s="29"/>
      <c r="H21" s="29"/>
      <c r="I21" s="29"/>
      <c r="J21" s="29"/>
      <c r="K21" s="29"/>
      <c r="L21" s="29"/>
      <c r="M21" s="29"/>
      <c r="N21" s="29"/>
      <c r="O21" s="29"/>
      <c r="P21" s="29"/>
    </row>
    <row r="22" ht="11.25" customHeight="1">
      <c r="B22" s="30" t="str">
        <f>=HYPERLINK("#'Table 13'!A9", "Table 13")</f>
      </c>
      <c r="C22" s="29" t="s">
        <v>346</v>
      </c>
      <c r="D22" s="29"/>
      <c r="E22" s="29"/>
      <c r="F22" s="29"/>
      <c r="G22" s="29"/>
      <c r="H22" s="29"/>
      <c r="I22" s="29"/>
      <c r="J22" s="29"/>
      <c r="K22" s="29"/>
      <c r="L22" s="29"/>
      <c r="M22" s="29"/>
      <c r="N22" s="29"/>
      <c r="O22" s="29"/>
      <c r="P22" s="29"/>
    </row>
    <row r="23" ht="11.25" customHeight="1">
      <c r="B23" s="30" t="str">
        <f>=HYPERLINK("#'Table 14'!A9", "Table 14")</f>
      </c>
      <c r="C23" s="29" t="s">
        <v>370</v>
      </c>
      <c r="D23" s="29"/>
      <c r="E23" s="29"/>
      <c r="F23" s="29"/>
      <c r="G23" s="29"/>
      <c r="H23" s="29"/>
      <c r="I23" s="29"/>
      <c r="J23" s="29"/>
      <c r="K23" s="29"/>
      <c r="L23" s="29"/>
      <c r="M23" s="29"/>
      <c r="N23" s="29"/>
      <c r="O23" s="29"/>
      <c r="P23" s="29"/>
    </row>
    <row r="24" ht="11.25" customHeight="1">
      <c r="B24" s="30" t="str">
        <f>=HYPERLINK("#'Table 15'!A9", "Table 15")</f>
      </c>
      <c r="C24" s="29" t="s">
        <v>417</v>
      </c>
      <c r="D24" s="29"/>
      <c r="E24" s="29"/>
      <c r="F24" s="29"/>
      <c r="G24" s="29"/>
      <c r="H24" s="29"/>
      <c r="I24" s="29"/>
      <c r="J24" s="29"/>
      <c r="K24" s="29"/>
      <c r="L24" s="29"/>
      <c r="M24" s="29"/>
      <c r="N24" s="29"/>
      <c r="O24" s="29"/>
      <c r="P24" s="29"/>
    </row>
    <row r="25" ht="11.25" customHeight="1">
      <c r="B25" s="30" t="str">
        <f>=HYPERLINK("#'Table 16'!A9", "Table 16")</f>
      </c>
      <c r="C25" s="29" t="s">
        <v>441</v>
      </c>
      <c r="D25" s="29"/>
      <c r="E25" s="29"/>
      <c r="F25" s="29"/>
      <c r="G25" s="29"/>
      <c r="H25" s="29"/>
      <c r="I25" s="29"/>
      <c r="J25" s="29"/>
      <c r="K25" s="29"/>
      <c r="L25" s="29"/>
      <c r="M25" s="29"/>
      <c r="N25" s="29"/>
      <c r="O25" s="29"/>
      <c r="P25" s="29"/>
    </row>
    <row r="26" ht="11.25" customHeight="1">
      <c r="B26" s="30" t="str">
        <f>=HYPERLINK("#'Table 17'!A9", "Table 17")</f>
      </c>
      <c r="C26" s="29" t="s">
        <v>509</v>
      </c>
      <c r="D26" s="29"/>
      <c r="E26" s="29"/>
      <c r="F26" s="29"/>
      <c r="G26" s="29"/>
      <c r="H26" s="29"/>
      <c r="I26" s="29"/>
      <c r="J26" s="29"/>
      <c r="K26" s="29"/>
      <c r="L26" s="29"/>
      <c r="M26" s="29"/>
      <c r="N26" s="29"/>
      <c r="O26" s="29"/>
      <c r="P26" s="29"/>
    </row>
    <row r="27" ht="11.25" customHeight="1">
      <c r="B27" s="30" t="str">
        <f>=HYPERLINK("#'Table 18'!A9", "Table 18")</f>
      </c>
      <c r="C27" s="29" t="s">
        <v>512</v>
      </c>
      <c r="D27" s="29"/>
      <c r="E27" s="29"/>
      <c r="F27" s="29"/>
      <c r="G27" s="29"/>
      <c r="H27" s="29"/>
      <c r="I27" s="29"/>
      <c r="J27" s="29"/>
      <c r="K27" s="29"/>
      <c r="L27" s="29"/>
      <c r="M27" s="29"/>
      <c r="N27" s="29"/>
      <c r="O27" s="29"/>
      <c r="P27" s="29"/>
    </row>
    <row r="28" ht="11.25" customHeight="1">
      <c r="B28" s="30" t="str">
        <f>=HYPERLINK("#'Table 19'!A9", "Table 19")</f>
      </c>
      <c r="C28" s="29" t="s">
        <v>536</v>
      </c>
      <c r="D28" s="29"/>
      <c r="E28" s="29"/>
      <c r="F28" s="29"/>
      <c r="G28" s="29"/>
      <c r="H28" s="29"/>
      <c r="I28" s="29"/>
      <c r="J28" s="29"/>
      <c r="K28" s="29"/>
      <c r="L28" s="29"/>
      <c r="M28" s="29"/>
      <c r="N28" s="29"/>
      <c r="O28" s="29"/>
      <c r="P28" s="29"/>
    </row>
    <row r="29" ht="11.25" customHeight="1">
      <c r="B29" s="30" t="str">
        <f>=HYPERLINK("#'Table 20'!A9", "Table 20")</f>
      </c>
      <c r="C29" s="29" t="s">
        <v>544</v>
      </c>
      <c r="D29" s="29"/>
      <c r="E29" s="29"/>
      <c r="F29" s="29"/>
      <c r="G29" s="29"/>
      <c r="H29" s="29"/>
      <c r="I29" s="29"/>
      <c r="J29" s="29"/>
      <c r="K29" s="29"/>
      <c r="L29" s="29"/>
      <c r="M29" s="29"/>
      <c r="N29" s="29"/>
      <c r="O29" s="29"/>
      <c r="P29" s="29"/>
    </row>
    <row r="30" ht="11.25" customHeight="1">
      <c r="B30" s="30" t="str">
        <f>=HYPERLINK("#'Table 21'!A9", "Table 21")</f>
      </c>
      <c r="C30" s="29" t="s">
        <v>546</v>
      </c>
      <c r="D30" s="29"/>
      <c r="E30" s="29"/>
      <c r="F30" s="29"/>
      <c r="G30" s="29"/>
      <c r="H30" s="29"/>
      <c r="I30" s="29"/>
      <c r="J30" s="29"/>
      <c r="K30" s="29"/>
      <c r="L30" s="29"/>
      <c r="M30" s="29"/>
      <c r="N30" s="29"/>
      <c r="O30" s="29"/>
      <c r="P30" s="29"/>
    </row>
    <row r="31" ht="11.25" customHeight="1">
      <c r="B31" s="30" t="str">
        <f>=HYPERLINK("#'Table 22'!A9", "Table 22")</f>
      </c>
      <c r="C31" s="29" t="s">
        <v>549</v>
      </c>
      <c r="D31" s="29"/>
      <c r="E31" s="29"/>
      <c r="F31" s="29"/>
      <c r="G31" s="29"/>
      <c r="H31" s="29"/>
      <c r="I31" s="29"/>
      <c r="J31" s="29"/>
      <c r="K31" s="29"/>
      <c r="L31" s="29"/>
      <c r="M31" s="29"/>
      <c r="N31" s="29"/>
      <c r="O31" s="29"/>
      <c r="P31" s="29"/>
    </row>
    <row r="32" ht="11.25" customHeight="1">
      <c r="B32" s="30" t="str">
        <f>=HYPERLINK("#'Table 23'!A9", "Table 23")</f>
      </c>
      <c r="C32" s="29" t="s">
        <v>573</v>
      </c>
      <c r="D32" s="29"/>
      <c r="E32" s="29"/>
      <c r="F32" s="29"/>
      <c r="G32" s="29"/>
      <c r="H32" s="29"/>
      <c r="I32" s="29"/>
      <c r="J32" s="29"/>
      <c r="K32" s="29"/>
      <c r="L32" s="29"/>
      <c r="M32" s="29"/>
      <c r="N32" s="29"/>
      <c r="O32" s="29"/>
      <c r="P32" s="29"/>
    </row>
    <row r="33" ht="11.25" customHeight="1">
      <c r="B33" s="30" t="str">
        <f>=HYPERLINK("#'Table 24'!A9", "Table 24")</f>
      </c>
      <c r="C33" s="29" t="s">
        <v>584</v>
      </c>
      <c r="D33" s="29"/>
      <c r="E33" s="29"/>
      <c r="F33" s="29"/>
      <c r="G33" s="29"/>
      <c r="H33" s="29"/>
      <c r="I33" s="29"/>
      <c r="J33" s="29"/>
      <c r="K33" s="29"/>
      <c r="L33" s="29"/>
      <c r="M33" s="29"/>
      <c r="N33" s="29"/>
      <c r="O33" s="29"/>
      <c r="P33" s="29"/>
    </row>
    <row r="34" ht="11.25" customHeight="1">
      <c r="B34" s="30" t="str">
        <f>=HYPERLINK("#'Table 25'!A9", "Table 25")</f>
      </c>
      <c r="C34" s="29" t="s">
        <v>592</v>
      </c>
      <c r="D34" s="29"/>
      <c r="E34" s="29"/>
      <c r="F34" s="29"/>
      <c r="G34" s="29"/>
      <c r="H34" s="29"/>
      <c r="I34" s="29"/>
      <c r="J34" s="29"/>
      <c r="K34" s="29"/>
      <c r="L34" s="29"/>
      <c r="M34" s="29"/>
      <c r="N34" s="29"/>
      <c r="O34" s="29"/>
      <c r="P34" s="29"/>
    </row>
    <row r="35" ht="11.25" customHeight="1">
      <c r="B35" s="30" t="str">
        <f>=HYPERLINK("#'Table 26'!A9", "Table 26")</f>
      </c>
      <c r="C35" s="29" t="s">
        <v>594</v>
      </c>
      <c r="D35" s="29"/>
      <c r="E35" s="29"/>
      <c r="F35" s="29"/>
      <c r="G35" s="29"/>
      <c r="H35" s="29"/>
      <c r="I35" s="29"/>
      <c r="J35" s="29"/>
      <c r="K35" s="29"/>
      <c r="L35" s="29"/>
      <c r="M35" s="29"/>
      <c r="N35" s="29"/>
      <c r="O35" s="29"/>
      <c r="P35" s="29"/>
    </row>
    <row r="37">
      <c r="B37" s="10" t="str">
        <f>=HYPERLINK("#'Explanatory Notes'!A5", "Explanatory Notes")</f>
      </c>
    </row>
    <row r="39" ht="15.75" customHeight="1">
      <c r="B39" s="8" t="s">
        <v>16</v>
      </c>
    </row>
    <row r="40" ht="7" customHeight="1"/>
    <row r="41" ht="28.5" customHeight="1">
      <c r="B41" s="11" t="s">
        <v>17</v>
      </c>
    </row>
    <row r="42" ht="7" customHeight="1"/>
    <row r="43" ht="15.75" customHeight="1">
      <c r="B43" s="8" t="s">
        <v>18</v>
      </c>
    </row>
    <row r="44" ht="7" customHeight="1">
      <c r="B44" s="12"/>
    </row>
    <row r="45">
      <c r="B45" s="12" t="s">
        <v>19</v>
      </c>
    </row>
    <row r="46" ht="7" customHeight="1">
      <c r="B46" s="12"/>
    </row>
    <row r="47">
      <c r="B47" s="12" t="s">
        <v>20</v>
      </c>
    </row>
    <row r="48">
      <c r="B48" s="12" t="s">
        <v>21</v>
      </c>
    </row>
    <row r="49">
      <c r="B49" s="12" t="s">
        <v>22</v>
      </c>
    </row>
    <row r="50">
      <c r="B50" s="12" t="s">
        <v>23</v>
      </c>
    </row>
    <row r="51">
      <c r="B51" s="12" t="s">
        <v>24</v>
      </c>
    </row>
    <row r="52">
      <c r="B52" s="12"/>
    </row>
    <row r="53">
      <c r="B53" s="13" t="s">
        <v>25</v>
      </c>
    </row>
    <row r="54">
      <c r="B54" s="12"/>
    </row>
  </sheetData>
  <sheetProtection sheet="1"/>
  <mergeCells count="6">
    <mergeCell ref="B1:E1"/>
    <mergeCell ref="B6:P6"/>
    <mergeCell ref="B8:P8"/>
    <mergeCell ref="B39:P39"/>
    <mergeCell ref="B41:P41"/>
    <mergeCell ref="B43:P43"/>
  </mergeCells>
  <hyperlinks>
    <hyperlink ref="B53"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141080</v>
      </c>
      <c r="C11" s="25" t="n">
        <v>3150</v>
      </c>
      <c r="D11" s="25" t="n">
        <v>144230</v>
      </c>
    </row>
    <row r="12">
      <c r="A12" s="25" t="s">
        <v>34</v>
      </c>
      <c r="B12" s="25" t="n">
        <v>139430</v>
      </c>
      <c r="C12" s="25" t="n">
        <v>2761</v>
      </c>
      <c r="D12" s="25" t="n">
        <v>142191</v>
      </c>
    </row>
    <row r="13">
      <c r="A13" s="25" t="s">
        <v>35</v>
      </c>
      <c r="B13" s="25" t="n">
        <v>125563</v>
      </c>
      <c r="C13" s="25" t="n">
        <v>2598</v>
      </c>
      <c r="D13" s="25" t="n">
        <v>128161</v>
      </c>
    </row>
    <row r="14">
      <c r="A14" s="25" t="s">
        <v>36</v>
      </c>
      <c r="B14" s="25" t="n">
        <v>128636</v>
      </c>
      <c r="C14" s="25" t="n">
        <v>3059</v>
      </c>
      <c r="D14" s="25" t="n">
        <v>131695</v>
      </c>
    </row>
    <row r="15">
      <c r="A15" s="25" t="s">
        <v>37</v>
      </c>
      <c r="B15" s="25" t="n">
        <v>126008</v>
      </c>
      <c r="C15" s="25" t="n">
        <v>2664</v>
      </c>
      <c r="D15" s="25" t="n">
        <v>128672</v>
      </c>
    </row>
    <row r="16">
      <c r="A16" s="25" t="s">
        <v>38</v>
      </c>
      <c r="B16" s="25" t="n">
        <v>110856</v>
      </c>
      <c r="C16" s="25" t="n">
        <v>2585</v>
      </c>
      <c r="D16" s="25" t="n">
        <v>113441</v>
      </c>
    </row>
    <row r="17">
      <c r="A17" s="25" t="s">
        <v>39</v>
      </c>
      <c r="B17" s="25" t="n">
        <v>142454</v>
      </c>
      <c r="C17" s="25" t="n">
        <v>3034</v>
      </c>
      <c r="D17" s="25" t="n">
        <v>145488</v>
      </c>
    </row>
    <row r="18">
      <c r="A18" s="25" t="s">
        <v>40</v>
      </c>
      <c r="B18" s="25" t="n">
        <v>141165</v>
      </c>
      <c r="C18" s="25" t="n">
        <v>2806</v>
      </c>
      <c r="D18" s="25" t="n">
        <v>143971</v>
      </c>
    </row>
    <row r="19">
      <c r="A19" s="25" t="s">
        <v>41</v>
      </c>
      <c r="B19" s="25" t="n">
        <v>139483</v>
      </c>
      <c r="C19" s="25" t="n">
        <v>3211</v>
      </c>
      <c r="D19" s="25" t="n">
        <v>142694</v>
      </c>
    </row>
    <row r="20">
      <c r="A20" s="25" t="s">
        <v>42</v>
      </c>
      <c r="B20" s="25" t="n">
        <v>152605</v>
      </c>
      <c r="C20" s="25" t="n">
        <v>3280</v>
      </c>
      <c r="D20" s="25" t="n">
        <v>155885</v>
      </c>
    </row>
    <row r="21">
      <c r="A21" s="25" t="s">
        <v>43</v>
      </c>
      <c r="B21" s="25" t="n">
        <v>140809</v>
      </c>
      <c r="C21" s="25" t="n">
        <v>2538</v>
      </c>
      <c r="D21" s="25" t="n">
        <v>143347</v>
      </c>
    </row>
    <row r="22">
      <c r="A22" s="25" t="s">
        <v>44</v>
      </c>
      <c r="B22" s="25" t="n">
        <v>133424</v>
      </c>
      <c r="C22" s="25" t="n">
        <v>4123</v>
      </c>
      <c r="D22" s="25" t="n">
        <v>137547</v>
      </c>
    </row>
    <row r="23">
      <c r="A23" s="25" t="s">
        <v>45</v>
      </c>
      <c r="B23" s="25" t="n">
        <v>137608</v>
      </c>
      <c r="C23" s="25" t="n">
        <v>1616</v>
      </c>
      <c r="D23" s="25" t="n">
        <v>139224</v>
      </c>
    </row>
    <row r="24">
      <c r="A24" s="25" t="s">
        <v>46</v>
      </c>
      <c r="B24" s="25" t="n">
        <v>99850</v>
      </c>
      <c r="C24" s="25" t="n">
        <v>1161</v>
      </c>
      <c r="D24" s="25" t="n">
        <v>101011</v>
      </c>
    </row>
    <row r="25">
      <c r="A25" s="25" t="s">
        <v>47</v>
      </c>
      <c r="B25" s="25" t="n">
        <v>111767</v>
      </c>
      <c r="C25" s="25" t="n">
        <v>1129</v>
      </c>
      <c r="D25" s="25" t="n">
        <v>112896</v>
      </c>
    </row>
    <row r="26">
      <c r="A26" s="25" t="s">
        <v>48</v>
      </c>
      <c r="B26" s="25" t="n">
        <v>92519</v>
      </c>
      <c r="C26" s="25" t="n">
        <v>1135</v>
      </c>
      <c r="D26" s="25" t="n">
        <v>93654</v>
      </c>
    </row>
    <row r="27">
      <c r="A27" s="25" t="s">
        <v>49</v>
      </c>
      <c r="B27" s="25" t="n">
        <v>101366</v>
      </c>
      <c r="C27" s="25" t="n">
        <v>1095</v>
      </c>
      <c r="D27" s="25" t="n">
        <v>102461</v>
      </c>
    </row>
    <row r="28">
      <c r="A28" s="25" t="s">
        <v>50</v>
      </c>
      <c r="B28" s="25" t="n">
        <v>104651</v>
      </c>
      <c r="C28" s="25" t="n">
        <v>1141</v>
      </c>
      <c r="D28" s="25" t="n">
        <v>105792</v>
      </c>
    </row>
    <row r="29">
      <c r="A29" s="25" t="s">
        <v>51</v>
      </c>
      <c r="B29" s="25" t="n">
        <v>105559</v>
      </c>
      <c r="C29" s="25" t="n">
        <v>1700</v>
      </c>
      <c r="D29" s="25" t="n">
        <v>107259</v>
      </c>
    </row>
    <row r="30">
      <c r="A30" s="25" t="s">
        <v>52</v>
      </c>
      <c r="B30" s="25" t="n">
        <v>106405</v>
      </c>
      <c r="C30" s="25" t="n">
        <v>1569</v>
      </c>
      <c r="D30" s="25" t="n">
        <v>107974</v>
      </c>
    </row>
    <row r="31">
      <c r="A31" s="25" t="s">
        <v>53</v>
      </c>
      <c r="B31" s="25" t="n">
        <v>102931</v>
      </c>
      <c r="C31" s="25" t="n">
        <v>1512</v>
      </c>
      <c r="D31" s="25" t="n">
        <v>104443</v>
      </c>
    </row>
    <row r="32">
      <c r="A32" s="25" t="s">
        <v>54</v>
      </c>
      <c r="B32" s="25" t="n">
        <v>114310</v>
      </c>
      <c r="C32" s="25" t="n">
        <v>1591</v>
      </c>
      <c r="D32" s="25" t="n">
        <v>115901</v>
      </c>
    </row>
    <row r="33">
      <c r="A33" s="25" t="s">
        <v>55</v>
      </c>
      <c r="B33" s="25" t="n">
        <v>99494</v>
      </c>
      <c r="C33" s="25" t="n">
        <v>1263</v>
      </c>
      <c r="D33" s="25" t="n">
        <v>100757</v>
      </c>
    </row>
    <row r="34">
      <c r="A34" s="25" t="s">
        <v>56</v>
      </c>
      <c r="B34" s="25" t="n">
        <v>98937</v>
      </c>
      <c r="C34" s="25" t="n">
        <v>1454</v>
      </c>
      <c r="D34" s="25" t="n">
        <v>100391</v>
      </c>
    </row>
    <row r="35">
      <c r="A35" s="27" t="s">
        <v>57</v>
      </c>
      <c r="B35" s="27" t="n">
        <v>97115</v>
      </c>
      <c r="C35" s="27" t="n">
        <v>1005</v>
      </c>
      <c r="D35" s="27" t="n">
        <v>98120</v>
      </c>
    </row>
    <row r="36" ht="33.75" customHeight="1">
      <c r="A36" s="28" t="s">
        <v>58</v>
      </c>
      <c r="B36" s="28"/>
      <c r="C36" s="28"/>
      <c r="D36" s="28"/>
    </row>
    <row r="37" ht="4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140976</v>
      </c>
      <c r="C11" s="31" t="n">
        <v>104</v>
      </c>
      <c r="D11" s="31" t="n">
        <v>5478</v>
      </c>
      <c r="E11" s="31" t="n">
        <v>141080</v>
      </c>
    </row>
    <row r="12">
      <c r="A12" s="31" t="s">
        <v>34</v>
      </c>
      <c r="B12" s="31" t="n">
        <v>139310</v>
      </c>
      <c r="C12" s="31" t="n">
        <v>120</v>
      </c>
      <c r="D12" s="31" t="n">
        <v>4440</v>
      </c>
      <c r="E12" s="31" t="n">
        <v>139430</v>
      </c>
    </row>
    <row r="13">
      <c r="A13" s="31" t="s">
        <v>35</v>
      </c>
      <c r="B13" s="31" t="n">
        <v>125488</v>
      </c>
      <c r="C13" s="31" t="n">
        <v>75</v>
      </c>
      <c r="D13" s="31" t="n">
        <v>4601</v>
      </c>
      <c r="E13" s="31" t="n">
        <v>125563</v>
      </c>
    </row>
    <row r="14">
      <c r="A14" s="31" t="s">
        <v>36</v>
      </c>
      <c r="B14" s="31" t="n">
        <v>128444</v>
      </c>
      <c r="C14" s="31" t="n">
        <v>192</v>
      </c>
      <c r="D14" s="31" t="n">
        <v>5264</v>
      </c>
      <c r="E14" s="31" t="n">
        <v>128636</v>
      </c>
    </row>
    <row r="15">
      <c r="A15" s="31" t="s">
        <v>37</v>
      </c>
      <c r="B15" s="31" t="n">
        <v>125856</v>
      </c>
      <c r="C15" s="31" t="n">
        <v>152</v>
      </c>
      <c r="D15" s="31" t="n">
        <v>4242</v>
      </c>
      <c r="E15" s="31" t="n">
        <v>126008</v>
      </c>
    </row>
    <row r="16">
      <c r="A16" s="31" t="s">
        <v>38</v>
      </c>
      <c r="B16" s="31" t="n">
        <v>110795</v>
      </c>
      <c r="C16" s="31" t="n">
        <v>61</v>
      </c>
      <c r="D16" s="31" t="n">
        <v>4140</v>
      </c>
      <c r="E16" s="31" t="n">
        <v>110856</v>
      </c>
    </row>
    <row r="17">
      <c r="A17" s="31" t="s">
        <v>39</v>
      </c>
      <c r="B17" s="31" t="n">
        <v>142392</v>
      </c>
      <c r="C17" s="31" t="n">
        <v>62</v>
      </c>
      <c r="D17" s="31" t="n">
        <v>4683</v>
      </c>
      <c r="E17" s="31" t="n">
        <v>142454</v>
      </c>
    </row>
    <row r="18">
      <c r="A18" s="31" t="s">
        <v>40</v>
      </c>
      <c r="B18" s="31" t="n">
        <v>141088</v>
      </c>
      <c r="C18" s="31" t="n">
        <v>77</v>
      </c>
      <c r="D18" s="31" t="n">
        <v>5161</v>
      </c>
      <c r="E18" s="31" t="n">
        <v>141165</v>
      </c>
    </row>
    <row r="19">
      <c r="A19" s="31" t="s">
        <v>41</v>
      </c>
      <c r="B19" s="31" t="n">
        <v>139393</v>
      </c>
      <c r="C19" s="31" t="n">
        <v>90</v>
      </c>
      <c r="D19" s="31" t="n">
        <v>6774</v>
      </c>
      <c r="E19" s="31" t="n">
        <v>139483</v>
      </c>
    </row>
    <row r="20">
      <c r="A20" s="31" t="s">
        <v>42</v>
      </c>
      <c r="B20" s="31" t="n">
        <v>152474</v>
      </c>
      <c r="C20" s="31" t="n">
        <v>131</v>
      </c>
      <c r="D20" s="31" t="n">
        <v>5440</v>
      </c>
      <c r="E20" s="31" t="n">
        <v>152605</v>
      </c>
    </row>
    <row r="21">
      <c r="A21" s="31" t="s">
        <v>43</v>
      </c>
      <c r="B21" s="31" t="n">
        <v>140732</v>
      </c>
      <c r="C21" s="31" t="n">
        <v>77</v>
      </c>
      <c r="D21" s="31" t="n">
        <v>4157</v>
      </c>
      <c r="E21" s="31" t="n">
        <v>140809</v>
      </c>
    </row>
    <row r="22">
      <c r="A22" s="31" t="s">
        <v>44</v>
      </c>
      <c r="B22" s="31" t="n">
        <v>133198</v>
      </c>
      <c r="C22" s="31" t="n">
        <v>226</v>
      </c>
      <c r="D22" s="31" t="n">
        <v>4099</v>
      </c>
      <c r="E22" s="31" t="n">
        <v>133424</v>
      </c>
    </row>
    <row r="23">
      <c r="A23" s="31" t="s">
        <v>45</v>
      </c>
      <c r="B23" s="31" t="n">
        <v>137505</v>
      </c>
      <c r="C23" s="31" t="n">
        <v>103</v>
      </c>
      <c r="D23" s="31" t="n">
        <v>4229</v>
      </c>
      <c r="E23" s="31" t="n">
        <v>137608</v>
      </c>
    </row>
    <row r="24">
      <c r="A24" s="31" t="s">
        <v>46</v>
      </c>
      <c r="B24" s="31" t="n">
        <v>99783</v>
      </c>
      <c r="C24" s="31" t="n">
        <v>67</v>
      </c>
      <c r="D24" s="31" t="n">
        <v>3022</v>
      </c>
      <c r="E24" s="31" t="n">
        <v>99850</v>
      </c>
    </row>
    <row r="25">
      <c r="A25" s="31" t="s">
        <v>47</v>
      </c>
      <c r="B25" s="31" t="n">
        <v>111698</v>
      </c>
      <c r="C25" s="31" t="n">
        <v>69</v>
      </c>
      <c r="D25" s="31" t="n">
        <v>4088</v>
      </c>
      <c r="E25" s="31" t="n">
        <v>111767</v>
      </c>
    </row>
    <row r="26">
      <c r="A26" s="31" t="s">
        <v>48</v>
      </c>
      <c r="B26" s="31" t="n">
        <v>92450</v>
      </c>
      <c r="C26" s="31" t="n">
        <v>69</v>
      </c>
      <c r="D26" s="31" t="n">
        <v>2732</v>
      </c>
      <c r="E26" s="31" t="n">
        <v>92519</v>
      </c>
    </row>
    <row r="27">
      <c r="A27" s="31" t="s">
        <v>49</v>
      </c>
      <c r="B27" s="31" t="n">
        <v>101290</v>
      </c>
      <c r="C27" s="31" t="n">
        <v>76</v>
      </c>
      <c r="D27" s="31" t="n">
        <v>2445</v>
      </c>
      <c r="E27" s="31" t="n">
        <v>101366</v>
      </c>
    </row>
    <row r="28">
      <c r="A28" s="31" t="s">
        <v>50</v>
      </c>
      <c r="B28" s="31" t="n">
        <v>104606</v>
      </c>
      <c r="C28" s="31" t="n">
        <v>45</v>
      </c>
      <c r="D28" s="31" t="n">
        <v>2740</v>
      </c>
      <c r="E28" s="31" t="n">
        <v>104651</v>
      </c>
    </row>
    <row r="29">
      <c r="A29" s="31" t="s">
        <v>51</v>
      </c>
      <c r="B29" s="31" t="n">
        <v>105532</v>
      </c>
      <c r="C29" s="31" t="n">
        <v>27</v>
      </c>
      <c r="D29" s="31" t="n">
        <v>3401</v>
      </c>
      <c r="E29" s="31" t="n">
        <v>105559</v>
      </c>
    </row>
    <row r="30">
      <c r="A30" s="31" t="s">
        <v>52</v>
      </c>
      <c r="B30" s="31" t="n">
        <v>106304</v>
      </c>
      <c r="C30" s="31" t="n">
        <v>101</v>
      </c>
      <c r="D30" s="31" t="n">
        <v>4011</v>
      </c>
      <c r="E30" s="31" t="n">
        <v>106405</v>
      </c>
    </row>
    <row r="31">
      <c r="A31" s="31" t="s">
        <v>53</v>
      </c>
      <c r="B31" s="31" t="n">
        <v>102857</v>
      </c>
      <c r="C31" s="31" t="n">
        <v>74</v>
      </c>
      <c r="D31" s="31" t="n">
        <v>3334</v>
      </c>
      <c r="E31" s="31" t="n">
        <v>102931</v>
      </c>
    </row>
    <row r="32">
      <c r="A32" s="31" t="s">
        <v>54</v>
      </c>
      <c r="B32" s="31" t="n">
        <v>114239</v>
      </c>
      <c r="C32" s="31" t="n">
        <v>71</v>
      </c>
      <c r="D32" s="31" t="n">
        <v>2396</v>
      </c>
      <c r="E32" s="31" t="n">
        <v>114310</v>
      </c>
    </row>
    <row r="33">
      <c r="A33" s="31" t="s">
        <v>55</v>
      </c>
      <c r="B33" s="31" t="n">
        <v>99433</v>
      </c>
      <c r="C33" s="31" t="n">
        <v>61</v>
      </c>
      <c r="D33" s="31" t="n">
        <v>2077</v>
      </c>
      <c r="E33" s="31" t="n">
        <v>99494</v>
      </c>
    </row>
    <row r="34">
      <c r="A34" s="31" t="s">
        <v>56</v>
      </c>
      <c r="B34" s="31" t="n">
        <v>98880</v>
      </c>
      <c r="C34" s="31" t="n">
        <v>57</v>
      </c>
      <c r="D34" s="31" t="n">
        <v>2495</v>
      </c>
      <c r="E34" s="31" t="n">
        <v>98937</v>
      </c>
    </row>
    <row r="35">
      <c r="A35" s="32" t="s">
        <v>57</v>
      </c>
      <c r="B35" s="32" t="n">
        <v>97051</v>
      </c>
      <c r="C35" s="32" t="n">
        <v>64</v>
      </c>
      <c r="D35" s="32" t="n">
        <v>2354</v>
      </c>
      <c r="E35" s="32" t="n">
        <v>97115</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2218</v>
      </c>
      <c r="C11" s="33" t="n">
        <v>0</v>
      </c>
      <c r="D11" s="33" t="n">
        <v>386</v>
      </c>
      <c r="E11" s="33" t="n">
        <v>344</v>
      </c>
      <c r="F11" s="33" t="n">
        <v>96</v>
      </c>
      <c r="G11" s="33" t="n">
        <v>86</v>
      </c>
      <c r="H11" s="33" t="n">
        <v>20</v>
      </c>
      <c r="I11" s="33" t="n">
        <v>3150</v>
      </c>
    </row>
    <row r="12">
      <c r="A12" s="33" t="s">
        <v>34</v>
      </c>
      <c r="B12" s="33" t="n">
        <v>1818</v>
      </c>
      <c r="C12" s="33" t="n">
        <v>0</v>
      </c>
      <c r="D12" s="33" t="n">
        <v>373</v>
      </c>
      <c r="E12" s="33" t="n">
        <v>445</v>
      </c>
      <c r="F12" s="33" t="n">
        <v>27</v>
      </c>
      <c r="G12" s="33" t="n">
        <v>64</v>
      </c>
      <c r="H12" s="33" t="n">
        <v>34</v>
      </c>
      <c r="I12" s="33" t="n">
        <v>2761</v>
      </c>
    </row>
    <row r="13">
      <c r="A13" s="33" t="s">
        <v>35</v>
      </c>
      <c r="B13" s="33" t="n">
        <v>1742</v>
      </c>
      <c r="C13" s="33" t="n">
        <v>0</v>
      </c>
      <c r="D13" s="33" t="n">
        <v>334</v>
      </c>
      <c r="E13" s="33" t="n">
        <v>300</v>
      </c>
      <c r="F13" s="33" t="n">
        <v>88</v>
      </c>
      <c r="G13" s="33" t="n">
        <v>88</v>
      </c>
      <c r="H13" s="33" t="n">
        <v>46</v>
      </c>
      <c r="I13" s="33" t="n">
        <v>2598</v>
      </c>
    </row>
    <row r="14">
      <c r="A14" s="33" t="s">
        <v>36</v>
      </c>
      <c r="B14" s="33" t="n">
        <v>1986</v>
      </c>
      <c r="C14" s="33" t="n">
        <v>0</v>
      </c>
      <c r="D14" s="33" t="n">
        <v>428</v>
      </c>
      <c r="E14" s="33" t="n">
        <v>419</v>
      </c>
      <c r="F14" s="33" t="n">
        <v>67</v>
      </c>
      <c r="G14" s="33" t="n">
        <v>118</v>
      </c>
      <c r="H14" s="33" t="n">
        <v>41</v>
      </c>
      <c r="I14" s="33" t="n">
        <v>3059</v>
      </c>
    </row>
    <row r="15">
      <c r="A15" s="33" t="s">
        <v>37</v>
      </c>
      <c r="B15" s="33" t="n">
        <v>1660</v>
      </c>
      <c r="C15" s="33" t="n">
        <v>0</v>
      </c>
      <c r="D15" s="33" t="n">
        <v>386</v>
      </c>
      <c r="E15" s="33" t="n">
        <v>469</v>
      </c>
      <c r="F15" s="33" t="n">
        <v>24</v>
      </c>
      <c r="G15" s="33" t="n">
        <v>102</v>
      </c>
      <c r="H15" s="33" t="n">
        <v>23</v>
      </c>
      <c r="I15" s="33" t="n">
        <v>2664</v>
      </c>
    </row>
    <row r="16">
      <c r="A16" s="33" t="s">
        <v>38</v>
      </c>
      <c r="B16" s="33" t="n">
        <v>1674</v>
      </c>
      <c r="C16" s="33" t="n">
        <v>1</v>
      </c>
      <c r="D16" s="33" t="n">
        <v>398</v>
      </c>
      <c r="E16" s="33" t="n">
        <v>328</v>
      </c>
      <c r="F16" s="33" t="n">
        <v>26</v>
      </c>
      <c r="G16" s="33" t="n">
        <v>138</v>
      </c>
      <c r="H16" s="33" t="n">
        <v>21</v>
      </c>
      <c r="I16" s="33" t="n">
        <v>2585</v>
      </c>
    </row>
    <row r="17">
      <c r="A17" s="33" t="s">
        <v>39</v>
      </c>
      <c r="B17" s="33" t="n">
        <v>1924</v>
      </c>
      <c r="C17" s="33" t="n">
        <v>2</v>
      </c>
      <c r="D17" s="33" t="n">
        <v>460</v>
      </c>
      <c r="E17" s="33" t="n">
        <v>464</v>
      </c>
      <c r="F17" s="33" t="n">
        <v>4</v>
      </c>
      <c r="G17" s="33" t="n">
        <v>143</v>
      </c>
      <c r="H17" s="33" t="n">
        <v>39</v>
      </c>
      <c r="I17" s="33" t="n">
        <v>3034</v>
      </c>
    </row>
    <row r="18">
      <c r="A18" s="33" t="s">
        <v>40</v>
      </c>
      <c r="B18" s="33" t="n">
        <v>1733</v>
      </c>
      <c r="C18" s="33" t="n">
        <v>5</v>
      </c>
      <c r="D18" s="33" t="n">
        <v>364</v>
      </c>
      <c r="E18" s="33" t="n">
        <v>432</v>
      </c>
      <c r="F18" s="33" t="n">
        <v>3</v>
      </c>
      <c r="G18" s="33" t="n">
        <v>154</v>
      </c>
      <c r="H18" s="33" t="n">
        <v>120</v>
      </c>
      <c r="I18" s="33" t="n">
        <v>2806</v>
      </c>
    </row>
    <row r="19">
      <c r="A19" s="33" t="s">
        <v>41</v>
      </c>
      <c r="B19" s="33" t="n">
        <v>1543</v>
      </c>
      <c r="C19" s="33" t="n">
        <v>0</v>
      </c>
      <c r="D19" s="33" t="n">
        <v>513</v>
      </c>
      <c r="E19" s="33" t="n">
        <v>750</v>
      </c>
      <c r="F19" s="33" t="n">
        <v>52</v>
      </c>
      <c r="G19" s="33" t="n">
        <v>136</v>
      </c>
      <c r="H19" s="33" t="n">
        <v>217</v>
      </c>
      <c r="I19" s="33" t="n">
        <v>3211</v>
      </c>
    </row>
    <row r="20">
      <c r="A20" s="33" t="s">
        <v>42</v>
      </c>
      <c r="B20" s="33" t="n">
        <v>1679</v>
      </c>
      <c r="C20" s="33" t="n">
        <v>1</v>
      </c>
      <c r="D20" s="33" t="n">
        <v>405</v>
      </c>
      <c r="E20" s="33" t="n">
        <v>478</v>
      </c>
      <c r="F20" s="33" t="n">
        <v>13</v>
      </c>
      <c r="G20" s="33" t="n">
        <v>144</v>
      </c>
      <c r="H20" s="33" t="n">
        <v>561</v>
      </c>
      <c r="I20" s="33" t="n">
        <v>3280</v>
      </c>
    </row>
    <row r="21">
      <c r="A21" s="33" t="s">
        <v>43</v>
      </c>
      <c r="B21" s="33" t="n">
        <v>993</v>
      </c>
      <c r="C21" s="33" t="n">
        <v>10</v>
      </c>
      <c r="D21" s="33" t="n">
        <v>153</v>
      </c>
      <c r="E21" s="33" t="n">
        <v>432</v>
      </c>
      <c r="F21" s="33" t="n">
        <v>426</v>
      </c>
      <c r="G21" s="33" t="n">
        <v>113</v>
      </c>
      <c r="H21" s="33" t="n">
        <v>421</v>
      </c>
      <c r="I21" s="33" t="n">
        <v>2538</v>
      </c>
    </row>
    <row r="22">
      <c r="A22" s="33" t="s">
        <v>44</v>
      </c>
      <c r="B22" s="33" t="n">
        <v>842</v>
      </c>
      <c r="C22" s="33" t="n">
        <v>19</v>
      </c>
      <c r="D22" s="33" t="n">
        <v>260</v>
      </c>
      <c r="E22" s="33" t="n">
        <v>1897</v>
      </c>
      <c r="F22" s="33" t="n">
        <v>206</v>
      </c>
      <c r="G22" s="33" t="n">
        <v>336</v>
      </c>
      <c r="H22" s="33" t="n">
        <v>582</v>
      </c>
      <c r="I22" s="33" t="n">
        <v>4123</v>
      </c>
    </row>
    <row r="23">
      <c r="A23" s="33" t="s">
        <v>45</v>
      </c>
      <c r="B23" s="33" t="n">
        <v>717</v>
      </c>
      <c r="C23" s="33" t="n">
        <v>16</v>
      </c>
      <c r="D23" s="33" t="n">
        <v>57</v>
      </c>
      <c r="E23" s="33" t="n">
        <v>171</v>
      </c>
      <c r="F23" s="33" t="n">
        <v>5</v>
      </c>
      <c r="G23" s="33" t="n">
        <v>103</v>
      </c>
      <c r="H23" s="33" t="n">
        <v>563</v>
      </c>
      <c r="I23" s="33" t="n">
        <v>1616</v>
      </c>
    </row>
    <row r="24">
      <c r="A24" s="33" t="s">
        <v>46</v>
      </c>
      <c r="B24" s="33" t="n">
        <v>473</v>
      </c>
      <c r="C24" s="33" t="n">
        <v>0</v>
      </c>
      <c r="D24" s="33" t="n">
        <v>32</v>
      </c>
      <c r="E24" s="33" t="n">
        <v>188</v>
      </c>
      <c r="F24" s="33" t="n">
        <v>112</v>
      </c>
      <c r="G24" s="33" t="n">
        <v>105</v>
      </c>
      <c r="H24" s="33" t="n">
        <v>251</v>
      </c>
      <c r="I24" s="33" t="n">
        <v>1161</v>
      </c>
    </row>
    <row r="25">
      <c r="A25" s="33" t="s">
        <v>47</v>
      </c>
      <c r="B25" s="33" t="n">
        <v>456</v>
      </c>
      <c r="C25" s="33" t="n">
        <v>4</v>
      </c>
      <c r="D25" s="33" t="n">
        <v>21</v>
      </c>
      <c r="E25" s="33" t="n">
        <v>143</v>
      </c>
      <c r="F25" s="33" t="n">
        <v>11</v>
      </c>
      <c r="G25" s="33" t="n">
        <v>76</v>
      </c>
      <c r="H25" s="33" t="n">
        <v>422</v>
      </c>
      <c r="I25" s="33" t="n">
        <v>1129</v>
      </c>
    </row>
    <row r="26">
      <c r="A26" s="33" t="s">
        <v>48</v>
      </c>
      <c r="B26" s="33" t="n">
        <v>502</v>
      </c>
      <c r="C26" s="33" t="n">
        <v>3</v>
      </c>
      <c r="D26" s="33" t="n">
        <v>18</v>
      </c>
      <c r="E26" s="33" t="n">
        <v>109</v>
      </c>
      <c r="F26" s="33" t="n">
        <v>15</v>
      </c>
      <c r="G26" s="33" t="n">
        <v>32</v>
      </c>
      <c r="H26" s="33" t="n">
        <v>459</v>
      </c>
      <c r="I26" s="33" t="n">
        <v>1135</v>
      </c>
    </row>
    <row r="27">
      <c r="A27" s="33" t="s">
        <v>49</v>
      </c>
      <c r="B27" s="33" t="n">
        <v>404</v>
      </c>
      <c r="C27" s="33" t="n">
        <v>31</v>
      </c>
      <c r="D27" s="33" t="n">
        <v>13</v>
      </c>
      <c r="E27" s="33" t="n">
        <v>122</v>
      </c>
      <c r="F27" s="33" t="n">
        <v>4</v>
      </c>
      <c r="G27" s="33" t="n">
        <v>47</v>
      </c>
      <c r="H27" s="33" t="n">
        <v>505</v>
      </c>
      <c r="I27" s="33" t="n">
        <v>1095</v>
      </c>
    </row>
    <row r="28">
      <c r="A28" s="33" t="s">
        <v>50</v>
      </c>
      <c r="B28" s="33" t="n">
        <v>422</v>
      </c>
      <c r="C28" s="33" t="n">
        <v>4</v>
      </c>
      <c r="D28" s="33" t="n">
        <v>45</v>
      </c>
      <c r="E28" s="33" t="n">
        <v>221</v>
      </c>
      <c r="F28" s="33" t="n">
        <v>7</v>
      </c>
      <c r="G28" s="33" t="n">
        <v>52</v>
      </c>
      <c r="H28" s="33" t="n">
        <v>394</v>
      </c>
      <c r="I28" s="33" t="n">
        <v>1141</v>
      </c>
    </row>
    <row r="29">
      <c r="A29" s="33" t="s">
        <v>51</v>
      </c>
      <c r="B29" s="33" t="n">
        <v>394</v>
      </c>
      <c r="C29" s="33" t="n">
        <v>2</v>
      </c>
      <c r="D29" s="33" t="n">
        <v>64</v>
      </c>
      <c r="E29" s="33" t="n">
        <v>433</v>
      </c>
      <c r="F29" s="33" t="n">
        <v>27</v>
      </c>
      <c r="G29" s="33" t="n">
        <v>110</v>
      </c>
      <c r="H29" s="33" t="n">
        <v>672</v>
      </c>
      <c r="I29" s="33" t="n">
        <v>1700</v>
      </c>
    </row>
    <row r="30">
      <c r="A30" s="33" t="s">
        <v>52</v>
      </c>
      <c r="B30" s="33" t="n">
        <v>288</v>
      </c>
      <c r="C30" s="33" t="n">
        <v>6</v>
      </c>
      <c r="D30" s="33" t="n">
        <v>55</v>
      </c>
      <c r="E30" s="33" t="n">
        <v>555</v>
      </c>
      <c r="F30" s="33" t="n">
        <v>31</v>
      </c>
      <c r="G30" s="33" t="n">
        <v>117</v>
      </c>
      <c r="H30" s="33" t="n">
        <v>523</v>
      </c>
      <c r="I30" s="33" t="n">
        <v>1569</v>
      </c>
    </row>
    <row r="31">
      <c r="A31" s="33" t="s">
        <v>53</v>
      </c>
      <c r="B31" s="33" t="n">
        <v>195</v>
      </c>
      <c r="C31" s="33" t="n">
        <v>1</v>
      </c>
      <c r="D31" s="33" t="n">
        <v>71</v>
      </c>
      <c r="E31" s="33" t="n">
        <v>618</v>
      </c>
      <c r="F31" s="33" t="n">
        <v>28</v>
      </c>
      <c r="G31" s="33" t="n">
        <v>139</v>
      </c>
      <c r="H31" s="33" t="n">
        <v>461</v>
      </c>
      <c r="I31" s="33" t="n">
        <v>1512</v>
      </c>
    </row>
    <row r="32">
      <c r="A32" s="33" t="s">
        <v>54</v>
      </c>
      <c r="B32" s="33" t="n">
        <v>265</v>
      </c>
      <c r="C32" s="33" t="n">
        <v>2</v>
      </c>
      <c r="D32" s="33" t="n">
        <v>80</v>
      </c>
      <c r="E32" s="33" t="n">
        <v>462</v>
      </c>
      <c r="F32" s="33" t="n">
        <v>48</v>
      </c>
      <c r="G32" s="33" t="n">
        <v>121</v>
      </c>
      <c r="H32" s="33" t="n">
        <v>615</v>
      </c>
      <c r="I32" s="33" t="n">
        <v>1591</v>
      </c>
    </row>
    <row r="33">
      <c r="A33" s="33" t="s">
        <v>55</v>
      </c>
      <c r="B33" s="33" t="n">
        <v>161</v>
      </c>
      <c r="C33" s="33" t="n">
        <v>0</v>
      </c>
      <c r="D33" s="33" t="n">
        <v>94</v>
      </c>
      <c r="E33" s="33" t="n">
        <v>508</v>
      </c>
      <c r="F33" s="33" t="n">
        <v>17</v>
      </c>
      <c r="G33" s="33" t="n">
        <v>111</v>
      </c>
      <c r="H33" s="33" t="n">
        <v>372</v>
      </c>
      <c r="I33" s="33" t="n">
        <v>1263</v>
      </c>
    </row>
    <row r="34">
      <c r="A34" s="33" t="s">
        <v>56</v>
      </c>
      <c r="B34" s="33" t="n">
        <v>99</v>
      </c>
      <c r="C34" s="33" t="n">
        <v>0</v>
      </c>
      <c r="D34" s="33" t="n">
        <v>54</v>
      </c>
      <c r="E34" s="33" t="n">
        <v>709</v>
      </c>
      <c r="F34" s="33" t="n">
        <v>62</v>
      </c>
      <c r="G34" s="33" t="n">
        <v>108</v>
      </c>
      <c r="H34" s="33" t="n">
        <v>422</v>
      </c>
      <c r="I34" s="33" t="n">
        <v>1454</v>
      </c>
    </row>
    <row r="35">
      <c r="A35" s="34" t="s">
        <v>57</v>
      </c>
      <c r="B35" s="34" t="n">
        <v>66</v>
      </c>
      <c r="C35" s="34" t="n">
        <v>0</v>
      </c>
      <c r="D35" s="34" t="n">
        <v>35</v>
      </c>
      <c r="E35" s="34" t="n">
        <v>478</v>
      </c>
      <c r="F35" s="34" t="n">
        <v>36</v>
      </c>
      <c r="G35" s="34" t="n">
        <v>100</v>
      </c>
      <c r="H35" s="34" t="n">
        <v>290</v>
      </c>
      <c r="I35" s="34" t="n">
        <v>1005</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87814</v>
      </c>
      <c r="C11" s="35" t="n">
        <v>23563</v>
      </c>
      <c r="D11" s="35" t="n">
        <v>4688</v>
      </c>
      <c r="E11" s="35" t="n">
        <v>2268</v>
      </c>
      <c r="F11" s="35" t="n">
        <v>805</v>
      </c>
      <c r="G11" s="35" t="n">
        <v>6545</v>
      </c>
      <c r="H11" s="35" t="n">
        <v>125683</v>
      </c>
    </row>
    <row r="12">
      <c r="A12" s="35" t="s">
        <v>34</v>
      </c>
      <c r="B12" s="35" t="n">
        <v>87077</v>
      </c>
      <c r="C12" s="35" t="n">
        <v>24619</v>
      </c>
      <c r="D12" s="35" t="n">
        <v>4608</v>
      </c>
      <c r="E12" s="35" t="n">
        <v>2051</v>
      </c>
      <c r="F12" s="35" t="n">
        <v>486</v>
      </c>
      <c r="G12" s="35" t="n">
        <v>7157</v>
      </c>
      <c r="H12" s="35" t="n">
        <v>125998</v>
      </c>
    </row>
    <row r="13">
      <c r="A13" s="35" t="s">
        <v>35</v>
      </c>
      <c r="B13" s="35" t="n">
        <v>76207</v>
      </c>
      <c r="C13" s="35" t="n">
        <v>23035</v>
      </c>
      <c r="D13" s="35" t="n">
        <v>3680</v>
      </c>
      <c r="E13" s="35" t="n">
        <v>2089</v>
      </c>
      <c r="F13" s="35" t="n">
        <v>278</v>
      </c>
      <c r="G13" s="35" t="n">
        <v>4959</v>
      </c>
      <c r="H13" s="35" t="n">
        <v>110248</v>
      </c>
    </row>
    <row r="14">
      <c r="A14" s="35" t="s">
        <v>36</v>
      </c>
      <c r="B14" s="35" t="n">
        <v>77507</v>
      </c>
      <c r="C14" s="35" t="n">
        <v>24001</v>
      </c>
      <c r="D14" s="35" t="n">
        <v>4533</v>
      </c>
      <c r="E14" s="35" t="n">
        <v>2149</v>
      </c>
      <c r="F14" s="35" t="n">
        <v>359</v>
      </c>
      <c r="G14" s="35" t="n">
        <v>4878</v>
      </c>
      <c r="H14" s="35" t="n">
        <v>113427</v>
      </c>
    </row>
    <row r="15">
      <c r="A15" s="35" t="s">
        <v>37</v>
      </c>
      <c r="B15" s="35" t="n">
        <v>78241</v>
      </c>
      <c r="C15" s="35" t="n">
        <v>23394</v>
      </c>
      <c r="D15" s="35" t="n">
        <v>4422</v>
      </c>
      <c r="E15" s="35" t="n">
        <v>1801</v>
      </c>
      <c r="F15" s="35" t="n">
        <v>394</v>
      </c>
      <c r="G15" s="35" t="n">
        <v>4022</v>
      </c>
      <c r="H15" s="35" t="n">
        <v>112274</v>
      </c>
    </row>
    <row r="16">
      <c r="A16" s="35" t="s">
        <v>38</v>
      </c>
      <c r="B16" s="35" t="n">
        <v>64241</v>
      </c>
      <c r="C16" s="35" t="n">
        <v>22143</v>
      </c>
      <c r="D16" s="35" t="n">
        <v>3000</v>
      </c>
      <c r="E16" s="35" t="n">
        <v>1405</v>
      </c>
      <c r="F16" s="35" t="n">
        <v>273</v>
      </c>
      <c r="G16" s="35" t="n">
        <v>6486</v>
      </c>
      <c r="H16" s="35" t="n">
        <v>97548</v>
      </c>
    </row>
    <row r="17">
      <c r="A17" s="35" t="s">
        <v>39</v>
      </c>
      <c r="B17" s="35" t="n">
        <v>80348</v>
      </c>
      <c r="C17" s="35" t="n">
        <v>31581</v>
      </c>
      <c r="D17" s="35" t="n">
        <v>4503</v>
      </c>
      <c r="E17" s="35" t="n">
        <v>1974</v>
      </c>
      <c r="F17" s="35" t="n">
        <v>451</v>
      </c>
      <c r="G17" s="35" t="n">
        <v>5548</v>
      </c>
      <c r="H17" s="35" t="n">
        <v>124405</v>
      </c>
    </row>
    <row r="18">
      <c r="A18" s="35" t="s">
        <v>40</v>
      </c>
      <c r="B18" s="35" t="n">
        <v>83776</v>
      </c>
      <c r="C18" s="35" t="n">
        <v>29181</v>
      </c>
      <c r="D18" s="35" t="n">
        <v>3581</v>
      </c>
      <c r="E18" s="35" t="n">
        <v>2343</v>
      </c>
      <c r="F18" s="35" t="n">
        <v>413</v>
      </c>
      <c r="G18" s="35" t="n">
        <v>5796</v>
      </c>
      <c r="H18" s="35" t="n">
        <v>125090</v>
      </c>
    </row>
    <row r="19">
      <c r="A19" s="35" t="s">
        <v>41</v>
      </c>
      <c r="B19" s="35" t="n">
        <v>81497</v>
      </c>
      <c r="C19" s="35" t="n">
        <v>30989</v>
      </c>
      <c r="D19" s="35" t="n">
        <v>4335</v>
      </c>
      <c r="E19" s="35" t="n">
        <v>2155</v>
      </c>
      <c r="F19" s="35" t="n">
        <v>353</v>
      </c>
      <c r="G19" s="35" t="n">
        <v>4569</v>
      </c>
      <c r="H19" s="35" t="n">
        <v>123898</v>
      </c>
    </row>
    <row r="20">
      <c r="A20" s="35" t="s">
        <v>42</v>
      </c>
      <c r="B20" s="35" t="n">
        <v>96802</v>
      </c>
      <c r="C20" s="35" t="n">
        <v>25084</v>
      </c>
      <c r="D20" s="35" t="n">
        <v>5378</v>
      </c>
      <c r="E20" s="35" t="n">
        <v>2323</v>
      </c>
      <c r="F20" s="35" t="n">
        <v>362</v>
      </c>
      <c r="G20" s="35" t="n">
        <v>6956</v>
      </c>
      <c r="H20" s="35" t="n">
        <v>136905</v>
      </c>
    </row>
    <row r="21">
      <c r="A21" s="35" t="s">
        <v>43</v>
      </c>
      <c r="B21" s="35" t="n">
        <v>84308</v>
      </c>
      <c r="C21" s="35" t="n">
        <v>22822</v>
      </c>
      <c r="D21" s="35" t="n">
        <v>4239</v>
      </c>
      <c r="E21" s="35" t="n">
        <v>1828</v>
      </c>
      <c r="F21" s="35" t="n">
        <v>379</v>
      </c>
      <c r="G21" s="35" t="n">
        <v>5125</v>
      </c>
      <c r="H21" s="35" t="n">
        <v>118701</v>
      </c>
    </row>
    <row r="22">
      <c r="A22" s="35" t="s">
        <v>44</v>
      </c>
      <c r="B22" s="35" t="n">
        <v>80556</v>
      </c>
      <c r="C22" s="35" t="n">
        <v>23105</v>
      </c>
      <c r="D22" s="35" t="n">
        <v>4917</v>
      </c>
      <c r="E22" s="35" t="n">
        <v>2202</v>
      </c>
      <c r="F22" s="35" t="n">
        <v>523</v>
      </c>
      <c r="G22" s="35" t="n">
        <v>5582</v>
      </c>
      <c r="H22" s="35" t="n">
        <v>116885</v>
      </c>
    </row>
    <row r="23">
      <c r="A23" s="35" t="s">
        <v>45</v>
      </c>
      <c r="B23" s="35" t="n">
        <v>95220</v>
      </c>
      <c r="C23" s="35" t="n">
        <v>22000</v>
      </c>
      <c r="D23" s="35" t="n">
        <v>4676</v>
      </c>
      <c r="E23" s="35" t="n">
        <v>2465</v>
      </c>
      <c r="F23" s="35" t="n">
        <v>601</v>
      </c>
      <c r="G23" s="35" t="n">
        <v>5939</v>
      </c>
      <c r="H23" s="35" t="n">
        <v>130901</v>
      </c>
    </row>
    <row r="24">
      <c r="A24" s="35" t="s">
        <v>46</v>
      </c>
      <c r="B24" s="35" t="n">
        <v>68353</v>
      </c>
      <c r="C24" s="35" t="n">
        <v>17440</v>
      </c>
      <c r="D24" s="35" t="n">
        <v>3216</v>
      </c>
      <c r="E24" s="35" t="n">
        <v>1669</v>
      </c>
      <c r="F24" s="35" t="n">
        <v>442</v>
      </c>
      <c r="G24" s="35" t="n">
        <v>5176</v>
      </c>
      <c r="H24" s="35" t="n">
        <v>96296</v>
      </c>
    </row>
    <row r="25">
      <c r="A25" s="35" t="s">
        <v>47</v>
      </c>
      <c r="B25" s="35" t="n">
        <v>73349</v>
      </c>
      <c r="C25" s="35" t="n">
        <v>20966</v>
      </c>
      <c r="D25" s="35" t="n">
        <v>4284</v>
      </c>
      <c r="E25" s="35" t="n">
        <v>1959</v>
      </c>
      <c r="F25" s="35" t="n">
        <v>359</v>
      </c>
      <c r="G25" s="35" t="n">
        <v>6910</v>
      </c>
      <c r="H25" s="35" t="n">
        <v>107827</v>
      </c>
    </row>
    <row r="26">
      <c r="A26" s="35" t="s">
        <v>48</v>
      </c>
      <c r="B26" s="35" t="n">
        <v>61103</v>
      </c>
      <c r="C26" s="35" t="n">
        <v>15550</v>
      </c>
      <c r="D26" s="35" t="n">
        <v>3947</v>
      </c>
      <c r="E26" s="35" t="n">
        <v>1944</v>
      </c>
      <c r="F26" s="35" t="n">
        <v>251</v>
      </c>
      <c r="G26" s="35" t="n">
        <v>6608</v>
      </c>
      <c r="H26" s="35" t="n">
        <v>89403</v>
      </c>
    </row>
    <row r="27">
      <c r="A27" s="35" t="s">
        <v>49</v>
      </c>
      <c r="B27" s="35" t="n">
        <v>69444</v>
      </c>
      <c r="C27" s="35" t="n">
        <v>18486</v>
      </c>
      <c r="D27" s="35" t="n">
        <v>3677</v>
      </c>
      <c r="E27" s="35" t="n">
        <v>1752</v>
      </c>
      <c r="F27" s="35" t="n">
        <v>261</v>
      </c>
      <c r="G27" s="35" t="n">
        <v>5772</v>
      </c>
      <c r="H27" s="35" t="n">
        <v>99392</v>
      </c>
    </row>
    <row r="28">
      <c r="A28" s="35" t="s">
        <v>50</v>
      </c>
      <c r="B28" s="35" t="n">
        <v>70144</v>
      </c>
      <c r="C28" s="35" t="n">
        <v>20442</v>
      </c>
      <c r="D28" s="35" t="n">
        <v>3040</v>
      </c>
      <c r="E28" s="35" t="n">
        <v>1420</v>
      </c>
      <c r="F28" s="35" t="n">
        <v>300</v>
      </c>
      <c r="G28" s="35" t="n">
        <v>6826</v>
      </c>
      <c r="H28" s="35" t="n">
        <v>102172</v>
      </c>
    </row>
    <row r="29">
      <c r="A29" s="35" t="s">
        <v>51</v>
      </c>
      <c r="B29" s="35" t="n">
        <v>72786</v>
      </c>
      <c r="C29" s="35" t="n">
        <v>18993</v>
      </c>
      <c r="D29" s="35" t="n">
        <v>3347</v>
      </c>
      <c r="E29" s="35" t="n">
        <v>1544</v>
      </c>
      <c r="F29" s="35" t="n">
        <v>350</v>
      </c>
      <c r="G29" s="35" t="n">
        <v>5600</v>
      </c>
      <c r="H29" s="35" t="n">
        <v>102620</v>
      </c>
    </row>
    <row r="30">
      <c r="A30" s="35" t="s">
        <v>52</v>
      </c>
      <c r="B30" s="35" t="n">
        <v>67521</v>
      </c>
      <c r="C30" s="35" t="n">
        <v>22227</v>
      </c>
      <c r="D30" s="35" t="n">
        <v>3660</v>
      </c>
      <c r="E30" s="35" t="n">
        <v>1580</v>
      </c>
      <c r="F30" s="35" t="n">
        <v>331</v>
      </c>
      <c r="G30" s="35" t="n">
        <v>7672</v>
      </c>
      <c r="H30" s="35" t="n">
        <v>102991</v>
      </c>
    </row>
    <row r="31">
      <c r="A31" s="35" t="s">
        <v>53</v>
      </c>
      <c r="B31" s="35" t="n">
        <v>63568</v>
      </c>
      <c r="C31" s="35" t="n">
        <v>24803</v>
      </c>
      <c r="D31" s="35" t="n">
        <v>3127</v>
      </c>
      <c r="E31" s="35" t="n">
        <v>1823</v>
      </c>
      <c r="F31" s="35" t="n">
        <v>328</v>
      </c>
      <c r="G31" s="35" t="n">
        <v>6695</v>
      </c>
      <c r="H31" s="35" t="n">
        <v>100344</v>
      </c>
    </row>
    <row r="32">
      <c r="A32" s="35" t="s">
        <v>54</v>
      </c>
      <c r="B32" s="35" t="n">
        <v>76226</v>
      </c>
      <c r="C32" s="35" t="n">
        <v>24236</v>
      </c>
      <c r="D32" s="35" t="n">
        <v>3100</v>
      </c>
      <c r="E32" s="35" t="n">
        <v>2010</v>
      </c>
      <c r="F32" s="35" t="n">
        <v>413</v>
      </c>
      <c r="G32" s="35" t="n">
        <v>5276</v>
      </c>
      <c r="H32" s="35" t="n">
        <v>111261</v>
      </c>
    </row>
    <row r="33">
      <c r="A33" s="35" t="s">
        <v>55</v>
      </c>
      <c r="B33" s="35" t="n">
        <v>62470</v>
      </c>
      <c r="C33" s="35" t="n">
        <v>25180</v>
      </c>
      <c r="D33" s="35" t="n">
        <v>3076</v>
      </c>
      <c r="E33" s="35" t="n">
        <v>2059</v>
      </c>
      <c r="F33" s="35" t="n">
        <v>349</v>
      </c>
      <c r="G33" s="35" t="n">
        <v>4678</v>
      </c>
      <c r="H33" s="35" t="n">
        <v>97812</v>
      </c>
    </row>
    <row r="34">
      <c r="A34" s="35" t="s">
        <v>56</v>
      </c>
      <c r="B34" s="35" t="n">
        <v>66777</v>
      </c>
      <c r="C34" s="35" t="n">
        <v>20945</v>
      </c>
      <c r="D34" s="35" t="n">
        <v>2865</v>
      </c>
      <c r="E34" s="35" t="n">
        <v>2093</v>
      </c>
      <c r="F34" s="35" t="n">
        <v>297</v>
      </c>
      <c r="G34" s="35" t="n">
        <v>4651</v>
      </c>
      <c r="H34" s="35" t="n">
        <v>97628</v>
      </c>
    </row>
    <row r="35">
      <c r="A35" s="36" t="s">
        <v>57</v>
      </c>
      <c r="B35" s="36" t="n">
        <v>68141</v>
      </c>
      <c r="C35" s="36" t="n">
        <v>17064</v>
      </c>
      <c r="D35" s="36" t="n">
        <v>3350</v>
      </c>
      <c r="E35" s="36" t="n">
        <v>2085</v>
      </c>
      <c r="F35" s="36" t="n">
        <v>366</v>
      </c>
      <c r="G35" s="36" t="n">
        <v>4737</v>
      </c>
      <c r="H35" s="36" t="n">
        <v>95743</v>
      </c>
    </row>
    <row r="36" ht="22.5" customHeight="1">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row>
    <row r="10">
      <c r="A10" s="37" t="s">
        <v>29</v>
      </c>
      <c r="B10" s="26" t="s">
        <v>90</v>
      </c>
      <c r="C10" s="26" t="s">
        <v>91</v>
      </c>
      <c r="D10" s="26" t="s">
        <v>92</v>
      </c>
      <c r="E10" s="26" t="s">
        <v>32</v>
      </c>
    </row>
    <row r="11">
      <c r="A11" s="37" t="s">
        <v>33</v>
      </c>
      <c r="B11" s="37" t="n">
        <v>13015</v>
      </c>
      <c r="C11" s="37" t="n">
        <v>674</v>
      </c>
      <c r="D11" s="37" t="n">
        <v>1708</v>
      </c>
      <c r="E11" s="37" t="n">
        <v>15397</v>
      </c>
    </row>
    <row r="12">
      <c r="A12" s="37" t="s">
        <v>34</v>
      </c>
      <c r="B12" s="37" t="n">
        <v>11237</v>
      </c>
      <c r="C12" s="37" t="n">
        <v>631</v>
      </c>
      <c r="D12" s="37" t="n">
        <v>1564</v>
      </c>
      <c r="E12" s="37" t="n">
        <v>13432</v>
      </c>
    </row>
    <row r="13">
      <c r="A13" s="37" t="s">
        <v>35</v>
      </c>
      <c r="B13" s="37" t="n">
        <v>13240</v>
      </c>
      <c r="C13" s="37" t="n">
        <v>596</v>
      </c>
      <c r="D13" s="37" t="n">
        <v>1479</v>
      </c>
      <c r="E13" s="37" t="n">
        <v>15315</v>
      </c>
    </row>
    <row r="14">
      <c r="A14" s="37" t="s">
        <v>36</v>
      </c>
      <c r="B14" s="37" t="n">
        <v>13116</v>
      </c>
      <c r="C14" s="37" t="n">
        <v>539</v>
      </c>
      <c r="D14" s="37" t="n">
        <v>1554</v>
      </c>
      <c r="E14" s="37" t="n">
        <v>15209</v>
      </c>
    </row>
    <row r="15">
      <c r="A15" s="37" t="s">
        <v>37</v>
      </c>
      <c r="B15" s="37" t="n">
        <v>11725</v>
      </c>
      <c r="C15" s="37" t="n">
        <v>431</v>
      </c>
      <c r="D15" s="37" t="n">
        <v>1578</v>
      </c>
      <c r="E15" s="37" t="n">
        <v>13734</v>
      </c>
    </row>
    <row r="16">
      <c r="A16" s="37" t="s">
        <v>38</v>
      </c>
      <c r="B16" s="37" t="n">
        <v>11672</v>
      </c>
      <c r="C16" s="37" t="n">
        <v>546</v>
      </c>
      <c r="D16" s="37" t="n">
        <v>1090</v>
      </c>
      <c r="E16" s="37" t="n">
        <v>13308</v>
      </c>
    </row>
    <row r="17">
      <c r="A17" s="37" t="s">
        <v>39</v>
      </c>
      <c r="B17" s="37" t="n">
        <v>15668</v>
      </c>
      <c r="C17" s="37" t="n">
        <v>625</v>
      </c>
      <c r="D17" s="37" t="n">
        <v>1756</v>
      </c>
      <c r="E17" s="37" t="n">
        <v>18049</v>
      </c>
    </row>
    <row r="18">
      <c r="A18" s="37" t="s">
        <v>40</v>
      </c>
      <c r="B18" s="37" t="n">
        <v>13756</v>
      </c>
      <c r="C18" s="37" t="n">
        <v>655</v>
      </c>
      <c r="D18" s="37" t="n">
        <v>1664</v>
      </c>
      <c r="E18" s="37" t="n">
        <v>16075</v>
      </c>
    </row>
    <row r="19">
      <c r="A19" s="37" t="s">
        <v>41</v>
      </c>
      <c r="B19" s="37" t="n">
        <v>13341</v>
      </c>
      <c r="C19" s="37" t="n">
        <v>601</v>
      </c>
      <c r="D19" s="37" t="n">
        <v>1643</v>
      </c>
      <c r="E19" s="37" t="n">
        <v>15585</v>
      </c>
    </row>
    <row r="20">
      <c r="A20" s="37" t="s">
        <v>42</v>
      </c>
      <c r="B20" s="37" t="n">
        <v>13220</v>
      </c>
      <c r="C20" s="37" t="n">
        <v>518</v>
      </c>
      <c r="D20" s="37" t="n">
        <v>1962</v>
      </c>
      <c r="E20" s="37" t="n">
        <v>15700</v>
      </c>
    </row>
    <row r="21">
      <c r="A21" s="37" t="s">
        <v>43</v>
      </c>
      <c r="B21" s="37" t="n">
        <v>20016</v>
      </c>
      <c r="C21" s="37" t="n">
        <v>536</v>
      </c>
      <c r="D21" s="37" t="n">
        <v>1556</v>
      </c>
      <c r="E21" s="37" t="n">
        <v>22108</v>
      </c>
    </row>
    <row r="22">
      <c r="A22" s="37" t="s">
        <v>44</v>
      </c>
      <c r="B22" s="37" t="n">
        <v>14669</v>
      </c>
      <c r="C22" s="37" t="n">
        <v>169</v>
      </c>
      <c r="D22" s="37" t="n">
        <v>1701</v>
      </c>
      <c r="E22" s="37" t="n">
        <v>16539</v>
      </c>
    </row>
    <row r="23">
      <c r="A23" s="37" t="s">
        <v>45</v>
      </c>
      <c r="B23" s="37" t="n">
        <v>5011</v>
      </c>
      <c r="C23" s="37" t="n">
        <v>220</v>
      </c>
      <c r="D23" s="37" t="n">
        <v>1476</v>
      </c>
      <c r="E23" s="37" t="n">
        <v>6707</v>
      </c>
    </row>
    <row r="24">
      <c r="A24" s="37" t="s">
        <v>46</v>
      </c>
      <c r="B24" s="37" t="n">
        <v>2337</v>
      </c>
      <c r="C24" s="37" t="n">
        <v>118</v>
      </c>
      <c r="D24" s="37" t="n">
        <v>1099</v>
      </c>
      <c r="E24" s="37" t="n">
        <v>3554</v>
      </c>
    </row>
    <row r="25">
      <c r="A25" s="37" t="s">
        <v>47</v>
      </c>
      <c r="B25" s="37" t="n">
        <v>2536</v>
      </c>
      <c r="C25" s="37" t="n">
        <v>61</v>
      </c>
      <c r="D25" s="37" t="n">
        <v>1343</v>
      </c>
      <c r="E25" s="37" t="n">
        <v>3940</v>
      </c>
    </row>
    <row r="26">
      <c r="A26" s="37" t="s">
        <v>48</v>
      </c>
      <c r="B26" s="37" t="n">
        <v>1887</v>
      </c>
      <c r="C26" s="37" t="n">
        <v>41</v>
      </c>
      <c r="D26" s="37" t="n">
        <v>1188</v>
      </c>
      <c r="E26" s="37" t="n">
        <v>3116</v>
      </c>
    </row>
    <row r="27">
      <c r="A27" s="37" t="s">
        <v>49</v>
      </c>
      <c r="B27" s="37" t="n">
        <v>833</v>
      </c>
      <c r="C27" s="37" t="n">
        <v>38</v>
      </c>
      <c r="D27" s="37" t="n">
        <v>1103</v>
      </c>
      <c r="E27" s="37" t="n">
        <v>1974</v>
      </c>
    </row>
    <row r="28">
      <c r="A28" s="37" t="s">
        <v>50</v>
      </c>
      <c r="B28" s="37" t="n">
        <v>1625</v>
      </c>
      <c r="C28" s="37" t="n">
        <v>50</v>
      </c>
      <c r="D28" s="37" t="n">
        <v>804</v>
      </c>
      <c r="E28" s="37" t="n">
        <v>2479</v>
      </c>
    </row>
    <row r="29">
      <c r="A29" s="37" t="s">
        <v>51</v>
      </c>
      <c r="B29" s="37" t="n">
        <v>1512</v>
      </c>
      <c r="C29" s="37" t="n">
        <v>18</v>
      </c>
      <c r="D29" s="37" t="n">
        <v>1409</v>
      </c>
      <c r="E29" s="37" t="n">
        <v>2939</v>
      </c>
    </row>
    <row r="30">
      <c r="A30" s="37" t="s">
        <v>52</v>
      </c>
      <c r="B30" s="37" t="n">
        <v>1666</v>
      </c>
      <c r="C30" s="37" t="n">
        <v>11</v>
      </c>
      <c r="D30" s="37" t="n">
        <v>1737</v>
      </c>
      <c r="E30" s="37" t="n">
        <v>3414</v>
      </c>
    </row>
    <row r="31">
      <c r="A31" s="37" t="s">
        <v>53</v>
      </c>
      <c r="B31" s="37" t="n">
        <v>1351</v>
      </c>
      <c r="C31" s="37" t="n">
        <v>61</v>
      </c>
      <c r="D31" s="37" t="n">
        <v>1175</v>
      </c>
      <c r="E31" s="37" t="n">
        <v>2587</v>
      </c>
    </row>
    <row r="32">
      <c r="A32" s="37" t="s">
        <v>54</v>
      </c>
      <c r="B32" s="37" t="n">
        <v>1923</v>
      </c>
      <c r="C32" s="37" t="n">
        <v>26</v>
      </c>
      <c r="D32" s="37" t="n">
        <v>1100</v>
      </c>
      <c r="E32" s="37" t="n">
        <v>3049</v>
      </c>
    </row>
    <row r="33">
      <c r="A33" s="37" t="s">
        <v>55</v>
      </c>
      <c r="B33" s="37" t="n">
        <v>811</v>
      </c>
      <c r="C33" s="37" t="n">
        <v>17</v>
      </c>
      <c r="D33" s="37" t="n">
        <v>854</v>
      </c>
      <c r="E33" s="37" t="n">
        <v>1682</v>
      </c>
    </row>
    <row r="34">
      <c r="A34" s="37" t="s">
        <v>56</v>
      </c>
      <c r="B34" s="37" t="n">
        <v>155</v>
      </c>
      <c r="C34" s="37" t="n">
        <v>15</v>
      </c>
      <c r="D34" s="37" t="n">
        <v>1139</v>
      </c>
      <c r="E34" s="37" t="n">
        <v>1309</v>
      </c>
    </row>
    <row r="35">
      <c r="A35" s="38" t="s">
        <v>57</v>
      </c>
      <c r="B35" s="38" t="n">
        <v>247</v>
      </c>
      <c r="C35" s="38" t="n">
        <v>27</v>
      </c>
      <c r="D35" s="38" t="n">
        <v>1098</v>
      </c>
      <c r="E35" s="38" t="n">
        <v>1372</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5">
    <mergeCell ref="B1:E1"/>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94</v>
      </c>
    </row>
    <row r="6" ht="15.95" customHeight="1">
      <c r="A6" s="16" t="s">
        <v>27</v>
      </c>
    </row>
    <row r="7" ht="15" customHeight="1">
      <c r="A7" s="9" t="s">
        <v>25</v>
      </c>
    </row>
    <row r="9">
      <c r="A9" s="23"/>
      <c r="B9" s="23"/>
      <c r="C9" s="23"/>
      <c r="D9" s="23"/>
      <c r="E9" s="23"/>
      <c r="F9" s="23"/>
      <c r="G9" s="23"/>
    </row>
    <row r="10">
      <c r="A10" s="39" t="s">
        <v>95</v>
      </c>
      <c r="B10" s="39" t="s">
        <v>96</v>
      </c>
      <c r="C10" s="26" t="s">
        <v>33</v>
      </c>
      <c r="D10" s="26" t="s">
        <v>34</v>
      </c>
      <c r="E10" s="26" t="s">
        <v>45</v>
      </c>
      <c r="F10" s="26" t="s">
        <v>97</v>
      </c>
      <c r="G10" s="26" t="s">
        <v>98</v>
      </c>
    </row>
    <row r="11">
      <c r="A11" s="39" t="s">
        <v>99</v>
      </c>
      <c r="B11" s="39" t="s">
        <v>100</v>
      </c>
      <c r="C11" s="39" t="n">
        <v>15442</v>
      </c>
      <c r="D11" s="39" t="n">
        <v>15473</v>
      </c>
      <c r="E11" s="39" t="n">
        <v>11489</v>
      </c>
      <c r="F11" s="39" t="n">
        <v>69044</v>
      </c>
      <c r="G11" s="39" t="n">
        <v>163024</v>
      </c>
    </row>
    <row r="12">
      <c r="A12" s="39" t="s">
        <v>101</v>
      </c>
      <c r="B12" s="39" t="s">
        <v>102</v>
      </c>
      <c r="C12" s="39" t="n">
        <v>8080</v>
      </c>
      <c r="D12" s="39" t="n">
        <v>9940</v>
      </c>
      <c r="E12" s="39" t="n">
        <v>6222</v>
      </c>
      <c r="F12" s="39" t="n">
        <v>42173</v>
      </c>
      <c r="G12" s="39" t="n">
        <v>86959</v>
      </c>
    </row>
    <row r="13">
      <c r="A13" s="39" t="s">
        <v>103</v>
      </c>
      <c r="B13" s="39" t="s">
        <v>104</v>
      </c>
      <c r="C13" s="39" t="n">
        <v>7715</v>
      </c>
      <c r="D13" s="39" t="n">
        <v>4603</v>
      </c>
      <c r="E13" s="39" t="n">
        <v>8847</v>
      </c>
      <c r="F13" s="39" t="n">
        <v>28519</v>
      </c>
      <c r="G13" s="39" t="n">
        <v>73979</v>
      </c>
    </row>
    <row r="14">
      <c r="A14" s="39" t="s">
        <v>105</v>
      </c>
      <c r="B14" s="39" t="s">
        <v>106</v>
      </c>
      <c r="C14" s="39" t="n">
        <v>7226</v>
      </c>
      <c r="D14" s="39" t="n">
        <v>5236</v>
      </c>
      <c r="E14" s="39" t="n">
        <v>7119</v>
      </c>
      <c r="F14" s="39" t="n">
        <v>30616</v>
      </c>
      <c r="G14" s="39" t="n">
        <v>83863</v>
      </c>
    </row>
    <row r="15">
      <c r="A15" s="39" t="s">
        <v>107</v>
      </c>
      <c r="B15" s="39" t="s">
        <v>108</v>
      </c>
      <c r="C15" s="39" t="n">
        <v>5377</v>
      </c>
      <c r="D15" s="39" t="n">
        <v>7490</v>
      </c>
      <c r="E15" s="39" t="n">
        <v>9808</v>
      </c>
      <c r="F15" s="39" t="n">
        <v>24407</v>
      </c>
      <c r="G15" s="39" t="n">
        <v>48701</v>
      </c>
    </row>
    <row r="16">
      <c r="A16" s="39" t="s">
        <v>109</v>
      </c>
      <c r="B16" s="39" t="s">
        <v>110</v>
      </c>
      <c r="C16" s="39" t="n">
        <v>4953</v>
      </c>
      <c r="D16" s="39" t="n">
        <v>4492</v>
      </c>
      <c r="E16" s="39" t="n">
        <v>7490</v>
      </c>
      <c r="F16" s="39" t="n">
        <v>19827</v>
      </c>
      <c r="G16" s="39" t="n">
        <v>58201</v>
      </c>
    </row>
    <row r="17">
      <c r="A17" s="39" t="s">
        <v>111</v>
      </c>
      <c r="B17" s="39" t="s">
        <v>112</v>
      </c>
      <c r="C17" s="39" t="n">
        <v>4345</v>
      </c>
      <c r="D17" s="39" t="n">
        <v>4466</v>
      </c>
      <c r="E17" s="39" t="n">
        <v>1695</v>
      </c>
      <c r="F17" s="39" t="n">
        <v>25717</v>
      </c>
      <c r="G17" s="39" t="n">
        <v>57290</v>
      </c>
    </row>
    <row r="18">
      <c r="A18" s="39" t="s">
        <v>113</v>
      </c>
      <c r="B18" s="39" t="s">
        <v>114</v>
      </c>
      <c r="C18" s="39" t="n">
        <v>3077</v>
      </c>
      <c r="D18" s="39" t="n">
        <v>2672</v>
      </c>
      <c r="E18" s="39" t="n">
        <v>1035</v>
      </c>
      <c r="F18" s="39" t="n">
        <v>14543</v>
      </c>
      <c r="G18" s="39" t="n">
        <v>41833</v>
      </c>
    </row>
    <row r="19">
      <c r="A19" s="39" t="s">
        <v>115</v>
      </c>
      <c r="B19" s="39" t="s">
        <v>116</v>
      </c>
      <c r="C19" s="39" t="n">
        <v>2898</v>
      </c>
      <c r="D19" s="39" t="n">
        <v>3557</v>
      </c>
      <c r="E19" s="39" t="n">
        <v>3578</v>
      </c>
      <c r="F19" s="39" t="n">
        <v>16841</v>
      </c>
      <c r="G19" s="39" t="n">
        <v>46065</v>
      </c>
    </row>
    <row r="20">
      <c r="A20" s="39" t="s">
        <v>117</v>
      </c>
      <c r="B20" s="39" t="s">
        <v>118</v>
      </c>
      <c r="C20" s="39" t="n">
        <v>2740</v>
      </c>
      <c r="D20" s="39" t="n">
        <v>3088</v>
      </c>
      <c r="E20" s="39" t="n">
        <v>2599</v>
      </c>
      <c r="F20" s="39" t="n">
        <v>11188</v>
      </c>
      <c r="G20" s="39" t="n">
        <v>28725</v>
      </c>
    </row>
    <row r="21">
      <c r="A21" s="39" t="s">
        <v>119</v>
      </c>
      <c r="B21" s="39" t="s">
        <v>120</v>
      </c>
      <c r="C21" s="39" t="n">
        <v>2705</v>
      </c>
      <c r="D21" s="39" t="n">
        <v>1527</v>
      </c>
      <c r="E21" s="39" t="n">
        <v>4570</v>
      </c>
      <c r="F21" s="39" t="n">
        <v>7752</v>
      </c>
      <c r="G21" s="39" t="n">
        <v>15556</v>
      </c>
    </row>
    <row r="22">
      <c r="A22" s="39" t="s">
        <v>121</v>
      </c>
      <c r="B22" s="39" t="s">
        <v>122</v>
      </c>
      <c r="C22" s="39" t="n">
        <v>2433</v>
      </c>
      <c r="D22" s="39" t="n">
        <v>2075</v>
      </c>
      <c r="E22" s="39" t="n">
        <v>4607</v>
      </c>
      <c r="F22" s="39" t="n">
        <v>9932</v>
      </c>
      <c r="G22" s="39" t="n">
        <v>29512</v>
      </c>
    </row>
    <row r="23">
      <c r="A23" s="39" t="s">
        <v>123</v>
      </c>
      <c r="B23" s="39" t="s">
        <v>124</v>
      </c>
      <c r="C23" s="39" t="n">
        <v>2304</v>
      </c>
      <c r="D23" s="39" t="n">
        <v>1959</v>
      </c>
      <c r="E23" s="39" t="n">
        <v>2169</v>
      </c>
      <c r="F23" s="39" t="n">
        <v>8390</v>
      </c>
      <c r="G23" s="39" t="n">
        <v>21876</v>
      </c>
    </row>
    <row r="24">
      <c r="A24" s="39" t="s">
        <v>125</v>
      </c>
      <c r="B24" s="39" t="s">
        <v>126</v>
      </c>
      <c r="C24" s="39" t="n">
        <v>2176</v>
      </c>
      <c r="D24" s="39" t="n">
        <v>2509</v>
      </c>
      <c r="E24" s="39" t="n">
        <v>3347</v>
      </c>
      <c r="F24" s="39" t="n">
        <v>11175</v>
      </c>
      <c r="G24" s="39" t="n">
        <v>25318</v>
      </c>
    </row>
    <row r="25">
      <c r="A25" s="39" t="s">
        <v>127</v>
      </c>
      <c r="B25" s="39" t="s">
        <v>128</v>
      </c>
      <c r="C25" s="39" t="n">
        <v>1937</v>
      </c>
      <c r="D25" s="39" t="n">
        <v>1363</v>
      </c>
      <c r="E25" s="39" t="n">
        <v>1719</v>
      </c>
      <c r="F25" s="39" t="n">
        <v>9193</v>
      </c>
      <c r="G25" s="39" t="n">
        <v>18599</v>
      </c>
    </row>
    <row r="26">
      <c r="A26" s="39" t="s">
        <v>129</v>
      </c>
      <c r="B26" s="39" t="s">
        <v>130</v>
      </c>
      <c r="C26" s="39" t="n">
        <v>1936</v>
      </c>
      <c r="D26" s="39" t="n">
        <v>3533</v>
      </c>
      <c r="E26" s="39" t="n">
        <v>1085</v>
      </c>
      <c r="F26" s="39" t="n">
        <v>12714</v>
      </c>
      <c r="G26" s="39" t="n">
        <v>21243</v>
      </c>
    </row>
    <row r="27">
      <c r="A27" s="39" t="s">
        <v>131</v>
      </c>
      <c r="B27" s="39" t="s">
        <v>132</v>
      </c>
      <c r="C27" s="39" t="n">
        <v>1915</v>
      </c>
      <c r="D27" s="39" t="n">
        <v>2925</v>
      </c>
      <c r="E27" s="39" t="n">
        <v>1495</v>
      </c>
      <c r="F27" s="39" t="n">
        <v>12172</v>
      </c>
      <c r="G27" s="39" t="n">
        <v>25955</v>
      </c>
    </row>
    <row r="28">
      <c r="A28" s="39" t="s">
        <v>133</v>
      </c>
      <c r="B28" s="39" t="s">
        <v>134</v>
      </c>
      <c r="C28" s="39" t="n">
        <v>1712</v>
      </c>
      <c r="D28" s="39" t="n">
        <v>2223</v>
      </c>
      <c r="E28" s="39" t="n">
        <v>2371</v>
      </c>
      <c r="F28" s="39" t="n">
        <v>8646</v>
      </c>
      <c r="G28" s="39" t="n">
        <v>18858</v>
      </c>
    </row>
    <row r="29">
      <c r="A29" s="39" t="s">
        <v>135</v>
      </c>
      <c r="B29" s="39" t="s">
        <v>136</v>
      </c>
      <c r="C29" s="39" t="n">
        <v>1222</v>
      </c>
      <c r="D29" s="39" t="n">
        <v>845</v>
      </c>
      <c r="E29" s="39" t="n">
        <v>1548</v>
      </c>
      <c r="F29" s="39" t="n">
        <v>3210</v>
      </c>
      <c r="G29" s="39" t="n">
        <v>9595</v>
      </c>
    </row>
    <row r="30">
      <c r="A30" s="39" t="s">
        <v>137</v>
      </c>
      <c r="B30" s="39" t="s">
        <v>138</v>
      </c>
      <c r="C30" s="39" t="n">
        <v>1120</v>
      </c>
      <c r="D30" s="39" t="n">
        <v>742</v>
      </c>
      <c r="E30" s="39" t="n">
        <v>2423</v>
      </c>
      <c r="F30" s="39" t="n">
        <v>4722</v>
      </c>
      <c r="G30" s="39" t="n">
        <v>12615</v>
      </c>
    </row>
    <row r="31">
      <c r="A31" s="39" t="s">
        <v>139</v>
      </c>
      <c r="B31" s="39" t="s">
        <v>140</v>
      </c>
      <c r="C31" s="39" t="n">
        <v>939</v>
      </c>
      <c r="D31" s="39" t="n">
        <v>444</v>
      </c>
      <c r="E31" s="39" t="n">
        <v>764</v>
      </c>
      <c r="F31" s="39" t="n">
        <v>3134</v>
      </c>
      <c r="G31" s="39" t="n">
        <v>6693</v>
      </c>
    </row>
    <row r="32">
      <c r="A32" s="39" t="s">
        <v>141</v>
      </c>
      <c r="B32" s="39" t="s">
        <v>142</v>
      </c>
      <c r="C32" s="39" t="n">
        <v>854</v>
      </c>
      <c r="D32" s="39" t="n">
        <v>533</v>
      </c>
      <c r="E32" s="39" t="n">
        <v>1449</v>
      </c>
      <c r="F32" s="39" t="n">
        <v>4065</v>
      </c>
      <c r="G32" s="39" t="n">
        <v>9290</v>
      </c>
    </row>
    <row r="33">
      <c r="A33" s="39" t="s">
        <v>143</v>
      </c>
      <c r="B33" s="39" t="s">
        <v>144</v>
      </c>
      <c r="C33" s="39" t="n">
        <v>800</v>
      </c>
      <c r="D33" s="39" t="n">
        <v>598</v>
      </c>
      <c r="E33" s="39" t="n">
        <v>615</v>
      </c>
      <c r="F33" s="39" t="n">
        <v>3086</v>
      </c>
      <c r="G33" s="39" t="n">
        <v>8589</v>
      </c>
    </row>
    <row r="34">
      <c r="A34" s="39" t="s">
        <v>145</v>
      </c>
      <c r="B34" s="39" t="s">
        <v>146</v>
      </c>
      <c r="C34" s="39" t="n">
        <v>771</v>
      </c>
      <c r="D34" s="39" t="n">
        <v>525</v>
      </c>
      <c r="E34" s="39" t="n">
        <v>5</v>
      </c>
      <c r="F34" s="39" t="n">
        <v>2762</v>
      </c>
      <c r="G34" s="39" t="n">
        <v>5391</v>
      </c>
    </row>
    <row r="35">
      <c r="A35" s="39" t="s">
        <v>147</v>
      </c>
      <c r="B35" s="39" t="s">
        <v>148</v>
      </c>
      <c r="C35" s="39" t="n">
        <v>660</v>
      </c>
      <c r="D35" s="39" t="n">
        <v>1705</v>
      </c>
      <c r="E35" s="39" t="n">
        <v>682</v>
      </c>
      <c r="F35" s="39" t="n">
        <v>9367</v>
      </c>
      <c r="G35" s="39" t="n">
        <v>19446</v>
      </c>
    </row>
    <row r="36">
      <c r="A36" s="39" t="s">
        <v>149</v>
      </c>
      <c r="B36" s="39" t="s">
        <v>150</v>
      </c>
      <c r="C36" s="39" t="n">
        <v>395</v>
      </c>
      <c r="D36" s="39" t="n">
        <v>469</v>
      </c>
      <c r="E36" s="39" t="n">
        <v>1150</v>
      </c>
      <c r="F36" s="39" t="n">
        <v>2253</v>
      </c>
      <c r="G36" s="39" t="n">
        <v>6950</v>
      </c>
    </row>
    <row r="37">
      <c r="A37" s="39" t="s">
        <v>151</v>
      </c>
      <c r="B37" s="39" t="s">
        <v>152</v>
      </c>
      <c r="C37" s="39" t="n">
        <v>284</v>
      </c>
      <c r="D37" s="39" t="n">
        <v>151</v>
      </c>
      <c r="E37" s="39" t="n">
        <v>593</v>
      </c>
      <c r="F37" s="39" t="n">
        <v>982</v>
      </c>
      <c r="G37" s="39" t="n">
        <v>3641</v>
      </c>
    </row>
    <row r="38">
      <c r="A38" s="39" t="s">
        <v>153</v>
      </c>
      <c r="B38" s="39" t="s">
        <v>154</v>
      </c>
      <c r="C38" s="39" t="n">
        <v>280</v>
      </c>
      <c r="D38" s="39" t="n">
        <v>179</v>
      </c>
      <c r="E38" s="39" t="n">
        <v>420</v>
      </c>
      <c r="F38" s="39" t="n">
        <v>1065</v>
      </c>
      <c r="G38" s="39" t="n">
        <v>3640</v>
      </c>
    </row>
    <row r="39">
      <c r="A39" s="39" t="s">
        <v>155</v>
      </c>
      <c r="B39" s="39" t="s">
        <v>156</v>
      </c>
      <c r="C39" s="39" t="n">
        <v>280</v>
      </c>
      <c r="D39" s="39" t="n">
        <v>145</v>
      </c>
      <c r="E39" s="39" t="n">
        <v>457</v>
      </c>
      <c r="F39" s="39" t="n">
        <v>700</v>
      </c>
      <c r="G39" s="39" t="n">
        <v>1882</v>
      </c>
    </row>
    <row r="40">
      <c r="A40" s="39" t="s">
        <v>157</v>
      </c>
      <c r="B40" s="39" t="s">
        <v>158</v>
      </c>
      <c r="C40" s="39" t="n">
        <v>267</v>
      </c>
      <c r="D40" s="39" t="n">
        <v>235</v>
      </c>
      <c r="E40" s="39" t="n">
        <v>573</v>
      </c>
      <c r="F40" s="39" t="n">
        <v>1293</v>
      </c>
      <c r="G40" s="39" t="n">
        <v>3701</v>
      </c>
    </row>
    <row r="41">
      <c r="A41" s="39" t="s">
        <v>159</v>
      </c>
      <c r="B41" s="39" t="s">
        <v>160</v>
      </c>
      <c r="C41" s="39" t="n">
        <v>971</v>
      </c>
      <c r="D41" s="39" t="n">
        <v>1375</v>
      </c>
      <c r="E41" s="39" t="n">
        <v>3296</v>
      </c>
      <c r="F41" s="39" t="n">
        <v>7358</v>
      </c>
      <c r="G41" s="39" t="n">
        <v>21384</v>
      </c>
    </row>
    <row r="42">
      <c r="A42" s="40" t="s">
        <v>32</v>
      </c>
      <c r="B42" s="40" t="s">
        <v>161</v>
      </c>
      <c r="C42" s="40" t="n">
        <v>87814</v>
      </c>
      <c r="D42" s="40" t="n">
        <v>87077</v>
      </c>
      <c r="E42" s="40" t="n">
        <v>95220</v>
      </c>
      <c r="F42" s="40" t="n">
        <v>406846</v>
      </c>
      <c r="G42" s="40" t="n">
        <v>978374</v>
      </c>
    </row>
    <row r="43">
      <c r="A43" s="28" t="s">
        <v>162</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164</v>
      </c>
    </row>
    <row r="6" ht="15.95" customHeight="1">
      <c r="A6" s="16" t="s">
        <v>27</v>
      </c>
    </row>
    <row r="7" ht="15" customHeight="1">
      <c r="A7" s="9" t="s">
        <v>25</v>
      </c>
    </row>
    <row r="9">
      <c r="A9" s="23"/>
      <c r="B9" s="23"/>
      <c r="C9" s="23"/>
      <c r="D9" s="23"/>
      <c r="E9" s="23"/>
      <c r="F9" s="23"/>
      <c r="G9" s="23"/>
    </row>
    <row r="10">
      <c r="A10" s="41" t="s">
        <v>95</v>
      </c>
      <c r="B10" s="41" t="s">
        <v>96</v>
      </c>
      <c r="C10" s="26" t="s">
        <v>33</v>
      </c>
      <c r="D10" s="26" t="s">
        <v>34</v>
      </c>
      <c r="E10" s="26" t="s">
        <v>45</v>
      </c>
      <c r="F10" s="26" t="s">
        <v>97</v>
      </c>
      <c r="G10" s="26" t="s">
        <v>98</v>
      </c>
    </row>
    <row r="11">
      <c r="A11" s="41" t="s">
        <v>99</v>
      </c>
      <c r="B11" s="41" t="s">
        <v>100</v>
      </c>
      <c r="C11" s="41" t="n">
        <v>7731</v>
      </c>
      <c r="D11" s="41" t="n">
        <v>5900</v>
      </c>
      <c r="E11" s="41" t="n">
        <v>6906</v>
      </c>
      <c r="F11" s="41" t="n">
        <v>31591</v>
      </c>
      <c r="G11" s="41" t="n">
        <v>77063</v>
      </c>
    </row>
    <row r="12">
      <c r="A12" s="41" t="s">
        <v>101</v>
      </c>
      <c r="B12" s="41" t="s">
        <v>132</v>
      </c>
      <c r="C12" s="41" t="n">
        <v>4645</v>
      </c>
      <c r="D12" s="41" t="n">
        <v>7353</v>
      </c>
      <c r="E12" s="41" t="n">
        <v>2634</v>
      </c>
      <c r="F12" s="41" t="n">
        <v>33472</v>
      </c>
      <c r="G12" s="41" t="n">
        <v>83934</v>
      </c>
    </row>
    <row r="13">
      <c r="A13" s="41" t="s">
        <v>103</v>
      </c>
      <c r="B13" s="41" t="s">
        <v>130</v>
      </c>
      <c r="C13" s="41" t="n">
        <v>2493</v>
      </c>
      <c r="D13" s="41" t="n">
        <v>2635</v>
      </c>
      <c r="E13" s="41" t="n">
        <v>2310</v>
      </c>
      <c r="F13" s="41" t="n">
        <v>13587</v>
      </c>
      <c r="G13" s="41" t="n">
        <v>38562</v>
      </c>
    </row>
    <row r="14">
      <c r="A14" s="41" t="s">
        <v>105</v>
      </c>
      <c r="B14" s="41" t="s">
        <v>112</v>
      </c>
      <c r="C14" s="41" t="n">
        <v>2011</v>
      </c>
      <c r="D14" s="41" t="n">
        <v>2393</v>
      </c>
      <c r="E14" s="41" t="n">
        <v>2434</v>
      </c>
      <c r="F14" s="41" t="n">
        <v>9199</v>
      </c>
      <c r="G14" s="41" t="n">
        <v>21814</v>
      </c>
    </row>
    <row r="15">
      <c r="A15" s="41" t="s">
        <v>107</v>
      </c>
      <c r="B15" s="41" t="s">
        <v>152</v>
      </c>
      <c r="C15" s="41" t="n">
        <v>1441</v>
      </c>
      <c r="D15" s="41" t="n">
        <v>943</v>
      </c>
      <c r="E15" s="41" t="n">
        <v>1443</v>
      </c>
      <c r="F15" s="41" t="n">
        <v>4302</v>
      </c>
      <c r="G15" s="41" t="n">
        <v>12302</v>
      </c>
    </row>
    <row r="16">
      <c r="A16" s="41" t="s">
        <v>109</v>
      </c>
      <c r="B16" s="41" t="s">
        <v>165</v>
      </c>
      <c r="C16" s="41" t="n">
        <v>1072</v>
      </c>
      <c r="D16" s="41" t="n">
        <v>577</v>
      </c>
      <c r="E16" s="41" t="n">
        <v>931</v>
      </c>
      <c r="F16" s="41" t="n">
        <v>3586</v>
      </c>
      <c r="G16" s="41" t="n">
        <v>8485</v>
      </c>
    </row>
    <row r="17">
      <c r="A17" s="41" t="s">
        <v>111</v>
      </c>
      <c r="B17" s="41" t="s">
        <v>114</v>
      </c>
      <c r="C17" s="41" t="n">
        <v>1042</v>
      </c>
      <c r="D17" s="41" t="n">
        <v>1501</v>
      </c>
      <c r="E17" s="41" t="n">
        <v>319</v>
      </c>
      <c r="F17" s="41" t="n">
        <v>4842</v>
      </c>
      <c r="G17" s="41" t="n">
        <v>13505</v>
      </c>
    </row>
    <row r="18">
      <c r="A18" s="41" t="s">
        <v>113</v>
      </c>
      <c r="B18" s="41" t="s">
        <v>122</v>
      </c>
      <c r="C18" s="41" t="n">
        <v>697</v>
      </c>
      <c r="D18" s="41" t="n">
        <v>1405</v>
      </c>
      <c r="E18" s="41" t="n">
        <v>874</v>
      </c>
      <c r="F18" s="41" t="n">
        <v>5014</v>
      </c>
      <c r="G18" s="41" t="n">
        <v>12704</v>
      </c>
    </row>
    <row r="19">
      <c r="A19" s="41" t="s">
        <v>115</v>
      </c>
      <c r="B19" s="41" t="s">
        <v>104</v>
      </c>
      <c r="C19" s="41" t="n">
        <v>564</v>
      </c>
      <c r="D19" s="41" t="n">
        <v>395</v>
      </c>
      <c r="E19" s="41" t="n">
        <v>163</v>
      </c>
      <c r="F19" s="41" t="n">
        <v>2303</v>
      </c>
      <c r="G19" s="41" t="n">
        <v>3649</v>
      </c>
    </row>
    <row r="20">
      <c r="A20" s="41" t="s">
        <v>117</v>
      </c>
      <c r="B20" s="41" t="s">
        <v>106</v>
      </c>
      <c r="C20" s="41" t="n">
        <v>489</v>
      </c>
      <c r="D20" s="41" t="n">
        <v>55</v>
      </c>
      <c r="E20" s="41" t="n">
        <v>2349</v>
      </c>
      <c r="F20" s="41" t="n">
        <v>3548</v>
      </c>
      <c r="G20" s="41" t="n">
        <v>15390</v>
      </c>
    </row>
    <row r="21">
      <c r="A21" s="41" t="s">
        <v>119</v>
      </c>
      <c r="B21" s="41" t="s">
        <v>166</v>
      </c>
      <c r="C21" s="41" t="n">
        <v>414</v>
      </c>
      <c r="D21" s="41" t="n">
        <v>670</v>
      </c>
      <c r="E21" s="41" t="n">
        <v>598</v>
      </c>
      <c r="F21" s="41" t="n">
        <v>2584</v>
      </c>
      <c r="G21" s="41" t="n">
        <v>4387</v>
      </c>
    </row>
    <row r="22">
      <c r="A22" s="41" t="s">
        <v>121</v>
      </c>
      <c r="B22" s="41" t="s">
        <v>167</v>
      </c>
      <c r="C22" s="41" t="n">
        <v>405</v>
      </c>
      <c r="D22" s="41" t="n">
        <v>381</v>
      </c>
      <c r="E22" s="41" t="n">
        <v>339</v>
      </c>
      <c r="F22" s="41" t="n">
        <v>2085</v>
      </c>
      <c r="G22" s="41" t="n">
        <v>5070</v>
      </c>
    </row>
    <row r="23">
      <c r="A23" s="41" t="s">
        <v>123</v>
      </c>
      <c r="B23" s="41" t="s">
        <v>168</v>
      </c>
      <c r="C23" s="41" t="n">
        <v>297</v>
      </c>
      <c r="D23" s="41" t="n">
        <v>272</v>
      </c>
      <c r="E23" s="41" t="n">
        <v>243</v>
      </c>
      <c r="F23" s="41" t="n">
        <v>1202</v>
      </c>
      <c r="G23" s="41" t="n">
        <v>3019</v>
      </c>
    </row>
    <row r="24">
      <c r="A24" s="41" t="s">
        <v>125</v>
      </c>
      <c r="B24" s="41" t="s">
        <v>169</v>
      </c>
      <c r="C24" s="41" t="n">
        <v>192</v>
      </c>
      <c r="D24" s="41" t="n">
        <v>33</v>
      </c>
      <c r="E24" s="41" t="n">
        <v>155</v>
      </c>
      <c r="F24" s="41" t="n">
        <v>685</v>
      </c>
      <c r="G24" s="41" t="n">
        <v>1640</v>
      </c>
    </row>
    <row r="25">
      <c r="A25" s="41" t="s">
        <v>127</v>
      </c>
      <c r="B25" s="41" t="s">
        <v>124</v>
      </c>
      <c r="C25" s="41" t="n">
        <v>54</v>
      </c>
      <c r="D25" s="41" t="n">
        <v>40</v>
      </c>
      <c r="E25" s="41" t="n">
        <v>29</v>
      </c>
      <c r="F25" s="41" t="n">
        <v>177</v>
      </c>
      <c r="G25" s="41" t="n">
        <v>652</v>
      </c>
    </row>
    <row r="26">
      <c r="A26" s="41" t="s">
        <v>129</v>
      </c>
      <c r="B26" s="41" t="s">
        <v>170</v>
      </c>
      <c r="C26" s="41" t="n">
        <v>15</v>
      </c>
      <c r="D26" s="41" t="n">
        <v>36</v>
      </c>
      <c r="E26" s="41" t="n">
        <v>26</v>
      </c>
      <c r="F26" s="41" t="n">
        <v>82</v>
      </c>
      <c r="G26" s="41" t="n">
        <v>331</v>
      </c>
    </row>
    <row r="27">
      <c r="A27" s="41" t="s">
        <v>131</v>
      </c>
      <c r="B27" s="41" t="s">
        <v>144</v>
      </c>
      <c r="C27" s="41" t="n">
        <v>1</v>
      </c>
      <c r="D27" s="41" t="n">
        <v>0</v>
      </c>
      <c r="E27" s="41" t="n">
        <v>0</v>
      </c>
      <c r="F27" s="41" t="n">
        <v>1</v>
      </c>
      <c r="G27" s="41" t="n">
        <v>7</v>
      </c>
    </row>
    <row r="28">
      <c r="A28" s="41" t="s">
        <v>133</v>
      </c>
      <c r="B28" s="41" t="s">
        <v>171</v>
      </c>
      <c r="C28" s="41" t="n">
        <v>0</v>
      </c>
      <c r="D28" s="41" t="n">
        <v>0</v>
      </c>
      <c r="E28" s="41" t="n">
        <v>0</v>
      </c>
      <c r="F28" s="41" t="n">
        <v>5</v>
      </c>
      <c r="G28" s="41" t="n">
        <v>5</v>
      </c>
    </row>
    <row r="29">
      <c r="A29" s="41" t="s">
        <v>135</v>
      </c>
      <c r="B29" s="41" t="s">
        <v>172</v>
      </c>
      <c r="C29" s="41" t="n">
        <v>0</v>
      </c>
      <c r="D29" s="41" t="n">
        <v>0</v>
      </c>
      <c r="E29" s="41" t="n">
        <v>0</v>
      </c>
      <c r="F29" s="41" t="n">
        <v>0</v>
      </c>
      <c r="G29" s="41" t="n">
        <v>0</v>
      </c>
    </row>
    <row r="30">
      <c r="A30" s="41" t="s">
        <v>137</v>
      </c>
      <c r="B30" s="41" t="s">
        <v>173</v>
      </c>
      <c r="C30" s="41" t="n">
        <v>0</v>
      </c>
      <c r="D30" s="41" t="n">
        <v>30</v>
      </c>
      <c r="E30" s="41" t="n">
        <v>247</v>
      </c>
      <c r="F30" s="41" t="n">
        <v>347</v>
      </c>
      <c r="G30" s="41" t="n">
        <v>998</v>
      </c>
    </row>
    <row r="31">
      <c r="A31" s="42" t="s">
        <v>32</v>
      </c>
      <c r="B31" s="42" t="s">
        <v>161</v>
      </c>
      <c r="C31" s="42" t="n">
        <v>23563</v>
      </c>
      <c r="D31" s="42" t="n">
        <v>24619</v>
      </c>
      <c r="E31" s="42" t="n">
        <v>22000</v>
      </c>
      <c r="F31" s="42" t="n">
        <v>118612</v>
      </c>
      <c r="G31" s="42" t="n">
        <v>303517</v>
      </c>
    </row>
    <row r="32">
      <c r="A32" s="28" t="s">
        <v>162</v>
      </c>
      <c r="B32" s="28"/>
      <c r="C32" s="28"/>
      <c r="D32" s="28"/>
      <c r="E32" s="28"/>
      <c r="F32" s="28"/>
      <c r="G32" s="28"/>
    </row>
    <row r="33">
      <c r="A33" s="28" t="s">
        <v>61</v>
      </c>
      <c r="B33" s="28"/>
      <c r="C33" s="28"/>
      <c r="D33" s="28"/>
      <c r="E33" s="28"/>
      <c r="F33" s="28"/>
      <c r="G33" s="28"/>
    </row>
  </sheetData>
  <sheetProtection sheet="1"/>
  <mergeCells count="3">
    <mergeCell ref="B1:E1"/>
    <mergeCell ref="A32:G32"/>
    <mergeCell ref="A33:G33"/>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175</v>
      </c>
    </row>
    <row r="6" ht="15.95" customHeight="1">
      <c r="A6" s="16" t="s">
        <v>27</v>
      </c>
    </row>
    <row r="7" ht="15" customHeight="1">
      <c r="A7" s="9" t="s">
        <v>25</v>
      </c>
    </row>
    <row r="9">
      <c r="A9" s="23"/>
      <c r="B9" s="23"/>
      <c r="C9" s="23"/>
      <c r="D9" s="23"/>
      <c r="E9" s="23"/>
      <c r="F9" s="23"/>
      <c r="G9" s="23"/>
    </row>
    <row r="10">
      <c r="A10" s="43" t="s">
        <v>95</v>
      </c>
      <c r="B10" s="43" t="s">
        <v>96</v>
      </c>
      <c r="C10" s="26" t="s">
        <v>33</v>
      </c>
      <c r="D10" s="26" t="s">
        <v>34</v>
      </c>
      <c r="E10" s="26" t="s">
        <v>45</v>
      </c>
      <c r="F10" s="26" t="s">
        <v>97</v>
      </c>
      <c r="G10" s="26" t="s">
        <v>98</v>
      </c>
    </row>
    <row r="11">
      <c r="A11" s="43" t="s">
        <v>99</v>
      </c>
      <c r="B11" s="43" t="s">
        <v>100</v>
      </c>
      <c r="C11" s="43" t="n">
        <v>1572</v>
      </c>
      <c r="D11" s="43" t="n">
        <v>1146</v>
      </c>
      <c r="E11" s="43" t="n">
        <v>1226</v>
      </c>
      <c r="F11" s="43" t="n">
        <v>5520</v>
      </c>
      <c r="G11" s="43" t="n">
        <v>15233</v>
      </c>
    </row>
    <row r="12">
      <c r="A12" s="43" t="s">
        <v>101</v>
      </c>
      <c r="B12" s="43" t="s">
        <v>130</v>
      </c>
      <c r="C12" s="43" t="n">
        <v>918</v>
      </c>
      <c r="D12" s="43" t="n">
        <v>784</v>
      </c>
      <c r="E12" s="43" t="n">
        <v>987</v>
      </c>
      <c r="F12" s="43" t="n">
        <v>4135</v>
      </c>
      <c r="G12" s="43" t="n">
        <v>8935</v>
      </c>
    </row>
    <row r="13">
      <c r="A13" s="43" t="s">
        <v>103</v>
      </c>
      <c r="B13" s="43" t="s">
        <v>124</v>
      </c>
      <c r="C13" s="43" t="n">
        <v>357</v>
      </c>
      <c r="D13" s="43" t="n">
        <v>345</v>
      </c>
      <c r="E13" s="43" t="n">
        <v>276</v>
      </c>
      <c r="F13" s="43" t="n">
        <v>1968</v>
      </c>
      <c r="G13" s="43" t="n">
        <v>3746</v>
      </c>
    </row>
    <row r="14">
      <c r="A14" s="43" t="s">
        <v>105</v>
      </c>
      <c r="B14" s="43" t="s">
        <v>176</v>
      </c>
      <c r="C14" s="43" t="n">
        <v>248</v>
      </c>
      <c r="D14" s="43" t="n">
        <v>208</v>
      </c>
      <c r="E14" s="43" t="n">
        <v>227</v>
      </c>
      <c r="F14" s="43" t="n">
        <v>1251</v>
      </c>
      <c r="G14" s="43" t="n">
        <v>3002</v>
      </c>
    </row>
    <row r="15">
      <c r="A15" s="43" t="s">
        <v>107</v>
      </c>
      <c r="B15" s="43" t="s">
        <v>152</v>
      </c>
      <c r="C15" s="43" t="n">
        <v>215</v>
      </c>
      <c r="D15" s="43" t="n">
        <v>326</v>
      </c>
      <c r="E15" s="43" t="n">
        <v>670</v>
      </c>
      <c r="F15" s="43" t="n">
        <v>1365</v>
      </c>
      <c r="G15" s="43" t="n">
        <v>3985</v>
      </c>
    </row>
    <row r="16">
      <c r="A16" s="43" t="s">
        <v>109</v>
      </c>
      <c r="B16" s="43" t="s">
        <v>177</v>
      </c>
      <c r="C16" s="43" t="n">
        <v>211</v>
      </c>
      <c r="D16" s="43" t="n">
        <v>165</v>
      </c>
      <c r="E16" s="43" t="n">
        <v>127</v>
      </c>
      <c r="F16" s="43" t="n">
        <v>811</v>
      </c>
      <c r="G16" s="43" t="n">
        <v>1947</v>
      </c>
    </row>
    <row r="17">
      <c r="A17" s="43" t="s">
        <v>111</v>
      </c>
      <c r="B17" s="43" t="s">
        <v>178</v>
      </c>
      <c r="C17" s="43" t="n">
        <v>202</v>
      </c>
      <c r="D17" s="43" t="n">
        <v>209</v>
      </c>
      <c r="E17" s="43" t="n">
        <v>166</v>
      </c>
      <c r="F17" s="43" t="n">
        <v>918</v>
      </c>
      <c r="G17" s="43" t="n">
        <v>1911</v>
      </c>
    </row>
    <row r="18">
      <c r="A18" s="43" t="s">
        <v>113</v>
      </c>
      <c r="B18" s="43" t="s">
        <v>169</v>
      </c>
      <c r="C18" s="43" t="n">
        <v>199</v>
      </c>
      <c r="D18" s="43" t="n">
        <v>214</v>
      </c>
      <c r="E18" s="43" t="n">
        <v>199</v>
      </c>
      <c r="F18" s="43" t="n">
        <v>1044</v>
      </c>
      <c r="G18" s="43" t="n">
        <v>2242</v>
      </c>
    </row>
    <row r="19">
      <c r="A19" s="43" t="s">
        <v>115</v>
      </c>
      <c r="B19" s="43" t="s">
        <v>179</v>
      </c>
      <c r="C19" s="43" t="n">
        <v>192</v>
      </c>
      <c r="D19" s="43" t="n">
        <v>260</v>
      </c>
      <c r="E19" s="43" t="n">
        <v>299</v>
      </c>
      <c r="F19" s="43" t="n">
        <v>1415</v>
      </c>
      <c r="G19" s="43" t="n">
        <v>3422</v>
      </c>
    </row>
    <row r="20">
      <c r="A20" s="43" t="s">
        <v>117</v>
      </c>
      <c r="B20" s="43" t="s">
        <v>168</v>
      </c>
      <c r="C20" s="43" t="n">
        <v>130</v>
      </c>
      <c r="D20" s="43" t="n">
        <v>105</v>
      </c>
      <c r="E20" s="43" t="n">
        <v>133</v>
      </c>
      <c r="F20" s="43" t="n">
        <v>653</v>
      </c>
      <c r="G20" s="43" t="n">
        <v>1370</v>
      </c>
    </row>
    <row r="21">
      <c r="A21" s="43" t="s">
        <v>119</v>
      </c>
      <c r="B21" s="43" t="s">
        <v>180</v>
      </c>
      <c r="C21" s="43" t="n">
        <v>124</v>
      </c>
      <c r="D21" s="43" t="n">
        <v>104</v>
      </c>
      <c r="E21" s="43" t="n">
        <v>162</v>
      </c>
      <c r="F21" s="43" t="n">
        <v>530</v>
      </c>
      <c r="G21" s="43" t="n">
        <v>1361</v>
      </c>
    </row>
    <row r="22">
      <c r="A22" s="43" t="s">
        <v>121</v>
      </c>
      <c r="B22" s="43" t="s">
        <v>122</v>
      </c>
      <c r="C22" s="43" t="n">
        <v>90</v>
      </c>
      <c r="D22" s="43" t="n">
        <v>114</v>
      </c>
      <c r="E22" s="43" t="n">
        <v>93</v>
      </c>
      <c r="F22" s="43" t="n">
        <v>404</v>
      </c>
      <c r="G22" s="43" t="n">
        <v>953</v>
      </c>
    </row>
    <row r="23">
      <c r="A23" s="43" t="s">
        <v>123</v>
      </c>
      <c r="B23" s="43" t="s">
        <v>132</v>
      </c>
      <c r="C23" s="43" t="n">
        <v>86</v>
      </c>
      <c r="D23" s="43" t="n">
        <v>509</v>
      </c>
      <c r="E23" s="43" t="n">
        <v>10</v>
      </c>
      <c r="F23" s="43" t="n">
        <v>1068</v>
      </c>
      <c r="G23" s="43" t="n">
        <v>1447</v>
      </c>
    </row>
    <row r="24">
      <c r="A24" s="43" t="s">
        <v>125</v>
      </c>
      <c r="B24" s="43" t="s">
        <v>181</v>
      </c>
      <c r="C24" s="43" t="n">
        <v>51</v>
      </c>
      <c r="D24" s="43" t="n">
        <v>36</v>
      </c>
      <c r="E24" s="43" t="n">
        <v>1</v>
      </c>
      <c r="F24" s="43" t="n">
        <v>356</v>
      </c>
      <c r="G24" s="43" t="n">
        <v>1243</v>
      </c>
    </row>
    <row r="25">
      <c r="A25" s="43" t="s">
        <v>127</v>
      </c>
      <c r="B25" s="43" t="s">
        <v>167</v>
      </c>
      <c r="C25" s="43" t="n">
        <v>45</v>
      </c>
      <c r="D25" s="43" t="n">
        <v>30</v>
      </c>
      <c r="E25" s="43" t="n">
        <v>30</v>
      </c>
      <c r="F25" s="43" t="n">
        <v>148</v>
      </c>
      <c r="G25" s="43" t="n">
        <v>396</v>
      </c>
    </row>
    <row r="26">
      <c r="A26" s="43" t="s">
        <v>129</v>
      </c>
      <c r="B26" s="43" t="s">
        <v>104</v>
      </c>
      <c r="C26" s="43" t="n">
        <v>42</v>
      </c>
      <c r="D26" s="43" t="n">
        <v>36</v>
      </c>
      <c r="E26" s="43" t="n">
        <v>37</v>
      </c>
      <c r="F26" s="43" t="n">
        <v>171</v>
      </c>
      <c r="G26" s="43" t="n">
        <v>343</v>
      </c>
    </row>
    <row r="27">
      <c r="A27" s="43" t="s">
        <v>131</v>
      </c>
      <c r="B27" s="43" t="s">
        <v>182</v>
      </c>
      <c r="C27" s="43" t="n">
        <v>2</v>
      </c>
      <c r="D27" s="43" t="n">
        <v>0</v>
      </c>
      <c r="E27" s="43" t="n">
        <v>0</v>
      </c>
      <c r="F27" s="43" t="n">
        <v>2</v>
      </c>
      <c r="G27" s="43" t="n">
        <v>2</v>
      </c>
    </row>
    <row r="28">
      <c r="A28" s="43" t="s">
        <v>133</v>
      </c>
      <c r="B28" s="43" t="s">
        <v>183</v>
      </c>
      <c r="C28" s="43" t="n">
        <v>2</v>
      </c>
      <c r="D28" s="43" t="n">
        <v>0</v>
      </c>
      <c r="E28" s="43" t="n">
        <v>30</v>
      </c>
      <c r="F28" s="43" t="n">
        <v>86</v>
      </c>
      <c r="G28" s="43" t="n">
        <v>180</v>
      </c>
    </row>
    <row r="29">
      <c r="A29" s="43" t="s">
        <v>135</v>
      </c>
      <c r="B29" s="43" t="s">
        <v>184</v>
      </c>
      <c r="C29" s="43" t="n">
        <v>1</v>
      </c>
      <c r="D29" s="43" t="n">
        <v>0</v>
      </c>
      <c r="E29" s="43" t="n">
        <v>3</v>
      </c>
      <c r="F29" s="43" t="n">
        <v>4</v>
      </c>
      <c r="G29" s="43" t="n">
        <v>5</v>
      </c>
    </row>
    <row r="30">
      <c r="A30" s="43" t="s">
        <v>137</v>
      </c>
      <c r="B30" s="43" t="s">
        <v>185</v>
      </c>
      <c r="C30" s="43" t="n">
        <v>1</v>
      </c>
      <c r="D30" s="43" t="n">
        <v>3</v>
      </c>
      <c r="E30" s="43" t="n">
        <v>0</v>
      </c>
      <c r="F30" s="43" t="n">
        <v>4</v>
      </c>
      <c r="G30" s="43" t="n">
        <v>10</v>
      </c>
    </row>
    <row r="31">
      <c r="A31" s="43" t="s">
        <v>139</v>
      </c>
      <c r="B31" s="43" t="s">
        <v>160</v>
      </c>
      <c r="C31" s="43" t="n">
        <v>0</v>
      </c>
      <c r="D31" s="43" t="n">
        <v>14</v>
      </c>
      <c r="E31" s="43" t="n">
        <v>0</v>
      </c>
      <c r="F31" s="43" t="n">
        <v>78</v>
      </c>
      <c r="G31" s="43" t="n">
        <v>151</v>
      </c>
    </row>
    <row r="32">
      <c r="A32" s="44" t="s">
        <v>32</v>
      </c>
      <c r="B32" s="44" t="s">
        <v>161</v>
      </c>
      <c r="C32" s="44" t="n">
        <v>4688</v>
      </c>
      <c r="D32" s="44" t="n">
        <v>4608</v>
      </c>
      <c r="E32" s="44" t="n">
        <v>4676</v>
      </c>
      <c r="F32" s="44" t="n">
        <v>21931</v>
      </c>
      <c r="G32" s="44" t="n">
        <v>51884</v>
      </c>
    </row>
    <row r="33">
      <c r="A33" s="28" t="s">
        <v>162</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187</v>
      </c>
    </row>
    <row r="6" ht="15.95" customHeight="1">
      <c r="A6" s="16" t="s">
        <v>27</v>
      </c>
    </row>
    <row r="7" ht="15" customHeight="1">
      <c r="A7" s="9" t="s">
        <v>25</v>
      </c>
    </row>
    <row r="9">
      <c r="A9" s="23"/>
      <c r="B9" s="23"/>
      <c r="C9" s="23"/>
      <c r="D9" s="23"/>
      <c r="E9" s="23"/>
      <c r="F9" s="23"/>
      <c r="G9" s="23"/>
    </row>
    <row r="10">
      <c r="A10" s="45" t="s">
        <v>95</v>
      </c>
      <c r="B10" s="45" t="s">
        <v>96</v>
      </c>
      <c r="C10" s="26" t="s">
        <v>33</v>
      </c>
      <c r="D10" s="26" t="s">
        <v>34</v>
      </c>
      <c r="E10" s="26" t="s">
        <v>45</v>
      </c>
      <c r="F10" s="26" t="s">
        <v>97</v>
      </c>
      <c r="G10" s="26" t="s">
        <v>98</v>
      </c>
    </row>
    <row r="11">
      <c r="A11" s="45" t="s">
        <v>99</v>
      </c>
      <c r="B11" s="45" t="s">
        <v>136</v>
      </c>
      <c r="C11" s="45" t="n">
        <v>466</v>
      </c>
      <c r="D11" s="45" t="n">
        <v>273</v>
      </c>
      <c r="E11" s="45" t="n">
        <v>327</v>
      </c>
      <c r="F11" s="45" t="n">
        <v>1478</v>
      </c>
      <c r="G11" s="45" t="n">
        <v>3673</v>
      </c>
    </row>
    <row r="12">
      <c r="A12" s="45" t="s">
        <v>101</v>
      </c>
      <c r="B12" s="45" t="s">
        <v>188</v>
      </c>
      <c r="C12" s="45" t="n">
        <v>433</v>
      </c>
      <c r="D12" s="45" t="n">
        <v>346</v>
      </c>
      <c r="E12" s="45" t="n">
        <v>621</v>
      </c>
      <c r="F12" s="45" t="n">
        <v>1670</v>
      </c>
      <c r="G12" s="45" t="n">
        <v>4199</v>
      </c>
    </row>
    <row r="13">
      <c r="A13" s="45" t="s">
        <v>103</v>
      </c>
      <c r="B13" s="45" t="s">
        <v>130</v>
      </c>
      <c r="C13" s="45" t="n">
        <v>360</v>
      </c>
      <c r="D13" s="45" t="n">
        <v>336</v>
      </c>
      <c r="E13" s="45" t="n">
        <v>398</v>
      </c>
      <c r="F13" s="45" t="n">
        <v>1896</v>
      </c>
      <c r="G13" s="45" t="n">
        <v>4391</v>
      </c>
    </row>
    <row r="14">
      <c r="A14" s="45" t="s">
        <v>105</v>
      </c>
      <c r="B14" s="45" t="s">
        <v>179</v>
      </c>
      <c r="C14" s="45" t="n">
        <v>157</v>
      </c>
      <c r="D14" s="45" t="n">
        <v>255</v>
      </c>
      <c r="E14" s="45" t="n">
        <v>130</v>
      </c>
      <c r="F14" s="45" t="n">
        <v>938</v>
      </c>
      <c r="G14" s="45" t="n">
        <v>2014</v>
      </c>
    </row>
    <row r="15">
      <c r="A15" s="45" t="s">
        <v>107</v>
      </c>
      <c r="B15" s="45" t="s">
        <v>176</v>
      </c>
      <c r="C15" s="45" t="n">
        <v>142</v>
      </c>
      <c r="D15" s="45" t="n">
        <v>95</v>
      </c>
      <c r="E15" s="45" t="n">
        <v>116</v>
      </c>
      <c r="F15" s="45" t="n">
        <v>602</v>
      </c>
      <c r="G15" s="45" t="n">
        <v>1367</v>
      </c>
    </row>
    <row r="16">
      <c r="A16" s="45" t="s">
        <v>109</v>
      </c>
      <c r="B16" s="45" t="s">
        <v>124</v>
      </c>
      <c r="C16" s="45" t="n">
        <v>114</v>
      </c>
      <c r="D16" s="45" t="n">
        <v>100</v>
      </c>
      <c r="E16" s="45" t="n">
        <v>112</v>
      </c>
      <c r="F16" s="45" t="n">
        <v>601</v>
      </c>
      <c r="G16" s="45" t="n">
        <v>1397</v>
      </c>
    </row>
    <row r="17">
      <c r="A17" s="45" t="s">
        <v>111</v>
      </c>
      <c r="B17" s="45" t="s">
        <v>189</v>
      </c>
      <c r="C17" s="45" t="n">
        <v>113</v>
      </c>
      <c r="D17" s="45" t="n">
        <v>128</v>
      </c>
      <c r="E17" s="45" t="n">
        <v>102</v>
      </c>
      <c r="F17" s="45" t="n">
        <v>460</v>
      </c>
      <c r="G17" s="45" t="n">
        <v>1086</v>
      </c>
    </row>
    <row r="18">
      <c r="A18" s="45" t="s">
        <v>113</v>
      </c>
      <c r="B18" s="45" t="s">
        <v>190</v>
      </c>
      <c r="C18" s="45" t="n">
        <v>108</v>
      </c>
      <c r="D18" s="45" t="n">
        <v>174</v>
      </c>
      <c r="E18" s="45" t="n">
        <v>131</v>
      </c>
      <c r="F18" s="45" t="n">
        <v>627</v>
      </c>
      <c r="G18" s="45" t="n">
        <v>1477</v>
      </c>
    </row>
    <row r="19">
      <c r="A19" s="45" t="s">
        <v>115</v>
      </c>
      <c r="B19" s="45" t="s">
        <v>191</v>
      </c>
      <c r="C19" s="45" t="n">
        <v>73</v>
      </c>
      <c r="D19" s="45" t="n">
        <v>21</v>
      </c>
      <c r="E19" s="45" t="n">
        <v>63</v>
      </c>
      <c r="F19" s="45" t="n">
        <v>248</v>
      </c>
      <c r="G19" s="45" t="n">
        <v>497</v>
      </c>
    </row>
    <row r="20">
      <c r="A20" s="45" t="s">
        <v>117</v>
      </c>
      <c r="B20" s="45" t="s">
        <v>192</v>
      </c>
      <c r="C20" s="45" t="n">
        <v>60</v>
      </c>
      <c r="D20" s="45" t="n">
        <v>56</v>
      </c>
      <c r="E20" s="45" t="n">
        <v>113</v>
      </c>
      <c r="F20" s="45" t="n">
        <v>398</v>
      </c>
      <c r="G20" s="45" t="n">
        <v>1116</v>
      </c>
    </row>
    <row r="21">
      <c r="A21" s="45" t="s">
        <v>119</v>
      </c>
      <c r="B21" s="45" t="s">
        <v>177</v>
      </c>
      <c r="C21" s="45" t="n">
        <v>58</v>
      </c>
      <c r="D21" s="45" t="n">
        <v>43</v>
      </c>
      <c r="E21" s="45" t="n">
        <v>23</v>
      </c>
      <c r="F21" s="45" t="n">
        <v>313</v>
      </c>
      <c r="G21" s="45" t="n">
        <v>657</v>
      </c>
    </row>
    <row r="22">
      <c r="A22" s="45" t="s">
        <v>121</v>
      </c>
      <c r="B22" s="45" t="s">
        <v>193</v>
      </c>
      <c r="C22" s="45" t="n">
        <v>49</v>
      </c>
      <c r="D22" s="45" t="n">
        <v>106</v>
      </c>
      <c r="E22" s="45" t="n">
        <v>230</v>
      </c>
      <c r="F22" s="45" t="n">
        <v>424</v>
      </c>
      <c r="G22" s="45" t="n">
        <v>1075</v>
      </c>
    </row>
    <row r="23">
      <c r="A23" s="45" t="s">
        <v>123</v>
      </c>
      <c r="B23" s="45" t="s">
        <v>194</v>
      </c>
      <c r="C23" s="45" t="n">
        <v>46</v>
      </c>
      <c r="D23" s="45" t="n">
        <v>16</v>
      </c>
      <c r="E23" s="45" t="n">
        <v>28</v>
      </c>
      <c r="F23" s="45" t="n">
        <v>177</v>
      </c>
      <c r="G23" s="45" t="n">
        <v>399</v>
      </c>
    </row>
    <row r="24">
      <c r="A24" s="45" t="s">
        <v>125</v>
      </c>
      <c r="B24" s="45" t="s">
        <v>185</v>
      </c>
      <c r="C24" s="45" t="n">
        <v>38</v>
      </c>
      <c r="D24" s="45" t="n">
        <v>46</v>
      </c>
      <c r="E24" s="45" t="n">
        <v>35</v>
      </c>
      <c r="F24" s="45" t="n">
        <v>226</v>
      </c>
      <c r="G24" s="45" t="n">
        <v>653</v>
      </c>
    </row>
    <row r="25">
      <c r="A25" s="45" t="s">
        <v>127</v>
      </c>
      <c r="B25" s="45" t="s">
        <v>195</v>
      </c>
      <c r="C25" s="45" t="n">
        <v>26</v>
      </c>
      <c r="D25" s="45" t="n">
        <v>13</v>
      </c>
      <c r="E25" s="45" t="n">
        <v>15</v>
      </c>
      <c r="F25" s="45" t="n">
        <v>93</v>
      </c>
      <c r="G25" s="45" t="n">
        <v>164</v>
      </c>
    </row>
    <row r="26">
      <c r="A26" s="45" t="s">
        <v>129</v>
      </c>
      <c r="B26" s="45" t="s">
        <v>160</v>
      </c>
      <c r="C26" s="45" t="n">
        <v>25</v>
      </c>
      <c r="D26" s="45" t="n">
        <v>43</v>
      </c>
      <c r="E26" s="45" t="n">
        <v>21</v>
      </c>
      <c r="F26" s="45" t="n">
        <v>207</v>
      </c>
      <c r="G26" s="45" t="n">
        <v>423</v>
      </c>
    </row>
    <row r="27">
      <c r="A27" s="46" t="s">
        <v>32</v>
      </c>
      <c r="B27" s="46" t="s">
        <v>161</v>
      </c>
      <c r="C27" s="46" t="n">
        <v>2268</v>
      </c>
      <c r="D27" s="46" t="n">
        <v>2051</v>
      </c>
      <c r="E27" s="46" t="n">
        <v>2465</v>
      </c>
      <c r="F27" s="46" t="n">
        <v>10358</v>
      </c>
      <c r="G27" s="46" t="n">
        <v>24588</v>
      </c>
    </row>
    <row r="28">
      <c r="A28" s="28" t="s">
        <v>162</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197</v>
      </c>
    </row>
    <row r="6" ht="15.95" customHeight="1">
      <c r="A6" s="16" t="s">
        <v>27</v>
      </c>
    </row>
    <row r="7" ht="15" customHeight="1">
      <c r="A7" s="9" t="s">
        <v>25</v>
      </c>
    </row>
    <row r="9">
      <c r="A9" s="23"/>
      <c r="B9" s="23"/>
      <c r="C9" s="23"/>
      <c r="D9" s="23"/>
      <c r="E9" s="23"/>
      <c r="F9" s="23"/>
      <c r="G9" s="23"/>
    </row>
    <row r="10">
      <c r="A10" s="47" t="s">
        <v>95</v>
      </c>
      <c r="B10" s="47" t="s">
        <v>96</v>
      </c>
      <c r="C10" s="26" t="s">
        <v>33</v>
      </c>
      <c r="D10" s="26" t="s">
        <v>34</v>
      </c>
      <c r="E10" s="26" t="s">
        <v>45</v>
      </c>
      <c r="F10" s="26" t="s">
        <v>97</v>
      </c>
      <c r="G10" s="26" t="s">
        <v>98</v>
      </c>
    </row>
    <row r="11">
      <c r="A11" s="47" t="s">
        <v>99</v>
      </c>
      <c r="B11" s="47" t="s">
        <v>100</v>
      </c>
      <c r="C11" s="47" t="n">
        <v>508</v>
      </c>
      <c r="D11" s="47" t="n">
        <v>214</v>
      </c>
      <c r="E11" s="47" t="n">
        <v>421</v>
      </c>
      <c r="F11" s="47" t="n">
        <v>1030</v>
      </c>
      <c r="G11" s="47" t="n">
        <v>2507</v>
      </c>
    </row>
    <row r="12">
      <c r="A12" s="47" t="s">
        <v>101</v>
      </c>
      <c r="B12" s="47" t="s">
        <v>152</v>
      </c>
      <c r="C12" s="47" t="n">
        <v>99</v>
      </c>
      <c r="D12" s="47" t="n">
        <v>69</v>
      </c>
      <c r="E12" s="47" t="n">
        <v>28</v>
      </c>
      <c r="F12" s="47" t="n">
        <v>280</v>
      </c>
      <c r="G12" s="47" t="n">
        <v>527</v>
      </c>
    </row>
    <row r="13">
      <c r="A13" s="47" t="s">
        <v>103</v>
      </c>
      <c r="B13" s="47" t="s">
        <v>198</v>
      </c>
      <c r="C13" s="47" t="n">
        <v>53</v>
      </c>
      <c r="D13" s="47" t="n">
        <v>49</v>
      </c>
      <c r="E13" s="47" t="n">
        <v>46</v>
      </c>
      <c r="F13" s="47" t="n">
        <v>211</v>
      </c>
      <c r="G13" s="47" t="n">
        <v>431</v>
      </c>
    </row>
    <row r="14">
      <c r="A14" s="47" t="s">
        <v>105</v>
      </c>
      <c r="B14" s="47" t="s">
        <v>176</v>
      </c>
      <c r="C14" s="47" t="n">
        <v>25</v>
      </c>
      <c r="D14" s="47" t="n">
        <v>10</v>
      </c>
      <c r="E14" s="47" t="n">
        <v>13</v>
      </c>
      <c r="F14" s="47" t="n">
        <v>117</v>
      </c>
      <c r="G14" s="47" t="n">
        <v>330</v>
      </c>
    </row>
    <row r="15">
      <c r="A15" s="47" t="s">
        <v>107</v>
      </c>
      <c r="B15" s="47" t="s">
        <v>182</v>
      </c>
      <c r="C15" s="47" t="n">
        <v>23</v>
      </c>
      <c r="D15" s="47" t="n">
        <v>6</v>
      </c>
      <c r="E15" s="47" t="n">
        <v>9</v>
      </c>
      <c r="F15" s="47" t="n">
        <v>70</v>
      </c>
      <c r="G15" s="47" t="n">
        <v>149</v>
      </c>
    </row>
    <row r="16">
      <c r="A16" s="47" t="s">
        <v>109</v>
      </c>
      <c r="B16" s="47" t="s">
        <v>199</v>
      </c>
      <c r="C16" s="47" t="n">
        <v>18</v>
      </c>
      <c r="D16" s="47" t="n">
        <v>11</v>
      </c>
      <c r="E16" s="47" t="n">
        <v>12</v>
      </c>
      <c r="F16" s="47" t="n">
        <v>50</v>
      </c>
      <c r="G16" s="47" t="n">
        <v>118</v>
      </c>
    </row>
    <row r="17">
      <c r="A17" s="47" t="s">
        <v>111</v>
      </c>
      <c r="B17" s="47" t="s">
        <v>200</v>
      </c>
      <c r="C17" s="47" t="n">
        <v>17</v>
      </c>
      <c r="D17" s="47" t="n">
        <v>17</v>
      </c>
      <c r="E17" s="47" t="n">
        <v>15</v>
      </c>
      <c r="F17" s="47" t="n">
        <v>134</v>
      </c>
      <c r="G17" s="47" t="n">
        <v>260</v>
      </c>
    </row>
    <row r="18">
      <c r="A18" s="47" t="s">
        <v>113</v>
      </c>
      <c r="B18" s="47" t="s">
        <v>124</v>
      </c>
      <c r="C18" s="47" t="n">
        <v>15</v>
      </c>
      <c r="D18" s="47" t="n">
        <v>12</v>
      </c>
      <c r="E18" s="47" t="n">
        <v>4</v>
      </c>
      <c r="F18" s="47" t="n">
        <v>59</v>
      </c>
      <c r="G18" s="47" t="n">
        <v>91</v>
      </c>
    </row>
    <row r="19">
      <c r="A19" s="47" t="s">
        <v>115</v>
      </c>
      <c r="B19" s="47" t="s">
        <v>201</v>
      </c>
      <c r="C19" s="47" t="n">
        <v>14</v>
      </c>
      <c r="D19" s="47" t="n">
        <v>18</v>
      </c>
      <c r="E19" s="47" t="n">
        <v>22</v>
      </c>
      <c r="F19" s="47" t="n">
        <v>101</v>
      </c>
      <c r="G19" s="47" t="n">
        <v>194</v>
      </c>
    </row>
    <row r="20">
      <c r="A20" s="47" t="s">
        <v>117</v>
      </c>
      <c r="B20" s="47" t="s">
        <v>132</v>
      </c>
      <c r="C20" s="47" t="n">
        <v>5</v>
      </c>
      <c r="D20" s="47" t="n">
        <v>51</v>
      </c>
      <c r="E20" s="47" t="n">
        <v>0</v>
      </c>
      <c r="F20" s="47" t="n">
        <v>75</v>
      </c>
      <c r="G20" s="47" t="n">
        <v>75</v>
      </c>
    </row>
    <row r="21">
      <c r="A21" s="47" t="s">
        <v>119</v>
      </c>
      <c r="B21" s="47" t="s">
        <v>183</v>
      </c>
      <c r="C21" s="47" t="n">
        <v>5</v>
      </c>
      <c r="D21" s="47" t="n">
        <v>0</v>
      </c>
      <c r="E21" s="47" t="n">
        <v>1</v>
      </c>
      <c r="F21" s="47" t="n">
        <v>5</v>
      </c>
      <c r="G21" s="47" t="n">
        <v>6</v>
      </c>
    </row>
    <row r="22">
      <c r="A22" s="47" t="s">
        <v>121</v>
      </c>
      <c r="B22" s="47" t="s">
        <v>202</v>
      </c>
      <c r="C22" s="47" t="n">
        <v>4</v>
      </c>
      <c r="D22" s="47" t="n">
        <v>3</v>
      </c>
      <c r="E22" s="47" t="n">
        <v>2</v>
      </c>
      <c r="F22" s="47" t="n">
        <v>14</v>
      </c>
      <c r="G22" s="47" t="n">
        <v>24</v>
      </c>
    </row>
    <row r="23">
      <c r="A23" s="47" t="s">
        <v>123</v>
      </c>
      <c r="B23" s="47" t="s">
        <v>203</v>
      </c>
      <c r="C23" s="47" t="n">
        <v>4</v>
      </c>
      <c r="D23" s="47" t="n">
        <v>7</v>
      </c>
      <c r="E23" s="47" t="n">
        <v>14</v>
      </c>
      <c r="F23" s="47" t="n">
        <v>50</v>
      </c>
      <c r="G23" s="47" t="n">
        <v>108</v>
      </c>
    </row>
    <row r="24">
      <c r="A24" s="47" t="s">
        <v>125</v>
      </c>
      <c r="B24" s="47" t="s">
        <v>204</v>
      </c>
      <c r="C24" s="47" t="n">
        <v>3</v>
      </c>
      <c r="D24" s="47" t="n">
        <v>0</v>
      </c>
      <c r="E24" s="47" t="n">
        <v>4</v>
      </c>
      <c r="F24" s="47" t="n">
        <v>8</v>
      </c>
      <c r="G24" s="47" t="n">
        <v>25</v>
      </c>
    </row>
    <row r="25">
      <c r="A25" s="47" t="s">
        <v>127</v>
      </c>
      <c r="B25" s="47" t="s">
        <v>205</v>
      </c>
      <c r="C25" s="47" t="n">
        <v>3</v>
      </c>
      <c r="D25" s="47" t="n">
        <v>4</v>
      </c>
      <c r="E25" s="47" t="n">
        <v>0</v>
      </c>
      <c r="F25" s="47" t="n">
        <v>17</v>
      </c>
      <c r="G25" s="47" t="n">
        <v>17</v>
      </c>
    </row>
    <row r="26">
      <c r="A26" s="47" t="s">
        <v>129</v>
      </c>
      <c r="B26" s="47" t="s">
        <v>206</v>
      </c>
      <c r="C26" s="47" t="n">
        <v>3</v>
      </c>
      <c r="D26" s="47" t="n">
        <v>0</v>
      </c>
      <c r="E26" s="47" t="n">
        <v>0</v>
      </c>
      <c r="F26" s="47" t="n">
        <v>9</v>
      </c>
      <c r="G26" s="47" t="n">
        <v>30</v>
      </c>
    </row>
    <row r="27">
      <c r="A27" s="47" t="s">
        <v>131</v>
      </c>
      <c r="B27" s="47" t="s">
        <v>207</v>
      </c>
      <c r="C27" s="47" t="n">
        <v>2</v>
      </c>
      <c r="D27" s="47" t="n">
        <v>4</v>
      </c>
      <c r="E27" s="47" t="n">
        <v>1</v>
      </c>
      <c r="F27" s="47" t="n">
        <v>17</v>
      </c>
      <c r="G27" s="47" t="n">
        <v>30</v>
      </c>
    </row>
    <row r="28">
      <c r="A28" s="47" t="s">
        <v>133</v>
      </c>
      <c r="B28" s="47" t="s">
        <v>185</v>
      </c>
      <c r="C28" s="47" t="n">
        <v>2</v>
      </c>
      <c r="D28" s="47" t="n">
        <v>1</v>
      </c>
      <c r="E28" s="47" t="n">
        <v>0</v>
      </c>
      <c r="F28" s="47" t="n">
        <v>3</v>
      </c>
      <c r="G28" s="47" t="n">
        <v>4</v>
      </c>
    </row>
    <row r="29">
      <c r="A29" s="47" t="s">
        <v>135</v>
      </c>
      <c r="B29" s="47" t="s">
        <v>208</v>
      </c>
      <c r="C29" s="47" t="n">
        <v>1</v>
      </c>
      <c r="D29" s="47" t="n">
        <v>1</v>
      </c>
      <c r="E29" s="47" t="n">
        <v>1</v>
      </c>
      <c r="F29" s="47" t="n">
        <v>6</v>
      </c>
      <c r="G29" s="47" t="n">
        <v>19</v>
      </c>
    </row>
    <row r="30">
      <c r="A30" s="47" t="s">
        <v>137</v>
      </c>
      <c r="B30" s="47" t="s">
        <v>209</v>
      </c>
      <c r="C30" s="47" t="n">
        <v>1</v>
      </c>
      <c r="D30" s="47" t="n">
        <v>0</v>
      </c>
      <c r="E30" s="47" t="n">
        <v>1</v>
      </c>
      <c r="F30" s="47" t="n">
        <v>2</v>
      </c>
      <c r="G30" s="47" t="n">
        <v>3</v>
      </c>
    </row>
    <row r="31">
      <c r="A31" s="47" t="s">
        <v>139</v>
      </c>
      <c r="B31" s="47" t="s">
        <v>160</v>
      </c>
      <c r="C31" s="47" t="n">
        <v>0</v>
      </c>
      <c r="D31" s="47" t="n">
        <v>9</v>
      </c>
      <c r="E31" s="47" t="n">
        <v>7</v>
      </c>
      <c r="F31" s="47" t="n">
        <v>64</v>
      </c>
      <c r="G31" s="47" t="n">
        <v>128</v>
      </c>
    </row>
    <row r="32">
      <c r="A32" s="48" t="s">
        <v>32</v>
      </c>
      <c r="B32" s="48" t="s">
        <v>161</v>
      </c>
      <c r="C32" s="48" t="n">
        <v>805</v>
      </c>
      <c r="D32" s="48" t="n">
        <v>486</v>
      </c>
      <c r="E32" s="48" t="n">
        <v>601</v>
      </c>
      <c r="F32" s="48" t="n">
        <v>2322</v>
      </c>
      <c r="G32" s="48" t="n">
        <v>5076</v>
      </c>
    </row>
    <row r="33">
      <c r="A33" s="28" t="s">
        <v>162</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211</v>
      </c>
    </row>
    <row r="6" ht="15.95" customHeight="1">
      <c r="A6" s="16" t="s">
        <v>27</v>
      </c>
    </row>
    <row r="7" ht="15" customHeight="1">
      <c r="A7" s="9" t="s">
        <v>25</v>
      </c>
    </row>
    <row r="9">
      <c r="A9" s="23"/>
      <c r="B9" s="23"/>
      <c r="C9" s="23"/>
      <c r="D9" s="23"/>
      <c r="E9" s="23"/>
      <c r="F9" s="23"/>
      <c r="G9" s="23"/>
    </row>
    <row r="10">
      <c r="A10" s="49" t="s">
        <v>95</v>
      </c>
      <c r="B10" s="49" t="s">
        <v>96</v>
      </c>
      <c r="C10" s="26" t="s">
        <v>33</v>
      </c>
      <c r="D10" s="26" t="s">
        <v>34</v>
      </c>
      <c r="E10" s="26" t="s">
        <v>45</v>
      </c>
      <c r="F10" s="26" t="s">
        <v>97</v>
      </c>
      <c r="G10" s="26" t="s">
        <v>98</v>
      </c>
    </row>
    <row r="11">
      <c r="A11" s="49" t="s">
        <v>99</v>
      </c>
      <c r="B11" s="49" t="s">
        <v>212</v>
      </c>
      <c r="C11" s="49" t="n">
        <v>1122</v>
      </c>
      <c r="D11" s="49" t="n">
        <v>894</v>
      </c>
      <c r="E11" s="49" t="n">
        <v>587</v>
      </c>
      <c r="F11" s="49" t="n">
        <v>2214</v>
      </c>
      <c r="G11" s="49" t="n">
        <v>8009</v>
      </c>
    </row>
    <row r="12">
      <c r="A12" s="49" t="s">
        <v>101</v>
      </c>
      <c r="B12" s="49" t="s">
        <v>148</v>
      </c>
      <c r="C12" s="49" t="n">
        <v>1051</v>
      </c>
      <c r="D12" s="49" t="n">
        <v>1162</v>
      </c>
      <c r="E12" s="49" t="n">
        <v>470</v>
      </c>
      <c r="F12" s="49" t="n">
        <v>4762</v>
      </c>
      <c r="G12" s="49" t="n">
        <v>11744</v>
      </c>
    </row>
    <row r="13">
      <c r="A13" s="49" t="s">
        <v>103</v>
      </c>
      <c r="B13" s="49" t="s">
        <v>213</v>
      </c>
      <c r="C13" s="49" t="n">
        <v>722</v>
      </c>
      <c r="D13" s="49" t="n">
        <v>420</v>
      </c>
      <c r="E13" s="49" t="n">
        <v>266</v>
      </c>
      <c r="F13" s="49" t="n">
        <v>1830</v>
      </c>
      <c r="G13" s="49" t="n">
        <v>2495</v>
      </c>
    </row>
    <row r="14">
      <c r="A14" s="49" t="s">
        <v>105</v>
      </c>
      <c r="B14" s="49" t="s">
        <v>214</v>
      </c>
      <c r="C14" s="49" t="n">
        <v>541</v>
      </c>
      <c r="D14" s="49" t="n">
        <v>692</v>
      </c>
      <c r="E14" s="49" t="n">
        <v>806</v>
      </c>
      <c r="F14" s="49" t="n">
        <v>3218</v>
      </c>
      <c r="G14" s="49" t="n">
        <v>9593</v>
      </c>
    </row>
    <row r="15">
      <c r="A15" s="49" t="s">
        <v>107</v>
      </c>
      <c r="B15" s="49" t="s">
        <v>215</v>
      </c>
      <c r="C15" s="49" t="n">
        <v>515</v>
      </c>
      <c r="D15" s="49" t="n">
        <v>839</v>
      </c>
      <c r="E15" s="49" t="n">
        <v>524</v>
      </c>
      <c r="F15" s="49" t="n">
        <v>2653</v>
      </c>
      <c r="G15" s="49" t="n">
        <v>5170</v>
      </c>
    </row>
    <row r="16">
      <c r="A16" s="49" t="s">
        <v>109</v>
      </c>
      <c r="B16" s="49" t="s">
        <v>216</v>
      </c>
      <c r="C16" s="49" t="n">
        <v>462</v>
      </c>
      <c r="D16" s="49" t="n">
        <v>462</v>
      </c>
      <c r="E16" s="49" t="n">
        <v>0</v>
      </c>
      <c r="F16" s="49" t="n">
        <v>1282</v>
      </c>
      <c r="G16" s="49" t="n">
        <v>2268</v>
      </c>
    </row>
    <row r="17">
      <c r="A17" s="49" t="s">
        <v>111</v>
      </c>
      <c r="B17" s="49" t="s">
        <v>118</v>
      </c>
      <c r="C17" s="49" t="n">
        <v>322</v>
      </c>
      <c r="D17" s="49" t="n">
        <v>305</v>
      </c>
      <c r="E17" s="49" t="n">
        <v>325</v>
      </c>
      <c r="F17" s="49" t="n">
        <v>1573</v>
      </c>
      <c r="G17" s="49" t="n">
        <v>3262</v>
      </c>
    </row>
    <row r="18">
      <c r="A18" s="49" t="s">
        <v>113</v>
      </c>
      <c r="B18" s="49" t="s">
        <v>217</v>
      </c>
      <c r="C18" s="49" t="n">
        <v>230</v>
      </c>
      <c r="D18" s="49" t="n">
        <v>0</v>
      </c>
      <c r="E18" s="49" t="n">
        <v>0</v>
      </c>
      <c r="F18" s="49" t="n">
        <v>369</v>
      </c>
      <c r="G18" s="49" t="n">
        <v>369</v>
      </c>
    </row>
    <row r="19">
      <c r="A19" s="49" t="s">
        <v>115</v>
      </c>
      <c r="B19" s="49" t="s">
        <v>218</v>
      </c>
      <c r="C19" s="49" t="n">
        <v>200</v>
      </c>
      <c r="D19" s="49" t="n">
        <v>12</v>
      </c>
      <c r="E19" s="49" t="n">
        <v>269</v>
      </c>
      <c r="F19" s="49" t="n">
        <v>836</v>
      </c>
      <c r="G19" s="49" t="n">
        <v>2194</v>
      </c>
    </row>
    <row r="20">
      <c r="A20" s="49" t="s">
        <v>117</v>
      </c>
      <c r="B20" s="49" t="s">
        <v>219</v>
      </c>
      <c r="C20" s="49" t="n">
        <v>187</v>
      </c>
      <c r="D20" s="49" t="n">
        <v>231</v>
      </c>
      <c r="E20" s="49" t="n">
        <v>257</v>
      </c>
      <c r="F20" s="49" t="n">
        <v>499</v>
      </c>
      <c r="G20" s="49" t="n">
        <v>1445</v>
      </c>
    </row>
    <row r="21">
      <c r="A21" s="49" t="s">
        <v>119</v>
      </c>
      <c r="B21" s="49" t="s">
        <v>220</v>
      </c>
      <c r="C21" s="49" t="n">
        <v>186</v>
      </c>
      <c r="D21" s="49" t="n">
        <v>295</v>
      </c>
      <c r="E21" s="49" t="n">
        <v>159</v>
      </c>
      <c r="F21" s="49" t="n">
        <v>640</v>
      </c>
      <c r="G21" s="49" t="n">
        <v>2616</v>
      </c>
    </row>
    <row r="22">
      <c r="A22" s="49" t="s">
        <v>121</v>
      </c>
      <c r="B22" s="49" t="s">
        <v>221</v>
      </c>
      <c r="C22" s="49" t="n">
        <v>167</v>
      </c>
      <c r="D22" s="49" t="n">
        <v>384</v>
      </c>
      <c r="E22" s="49" t="n">
        <v>396</v>
      </c>
      <c r="F22" s="49" t="n">
        <v>2325</v>
      </c>
      <c r="G22" s="49" t="n">
        <v>5155</v>
      </c>
    </row>
    <row r="23">
      <c r="A23" s="49" t="s">
        <v>123</v>
      </c>
      <c r="B23" s="49" t="s">
        <v>222</v>
      </c>
      <c r="C23" s="49" t="n">
        <v>130</v>
      </c>
      <c r="D23" s="49" t="n">
        <v>0</v>
      </c>
      <c r="E23" s="49" t="n">
        <v>78</v>
      </c>
      <c r="F23" s="49" t="n">
        <v>298</v>
      </c>
      <c r="G23" s="49" t="n">
        <v>717</v>
      </c>
    </row>
    <row r="24">
      <c r="A24" s="49" t="s">
        <v>125</v>
      </c>
      <c r="B24" s="49" t="s">
        <v>223</v>
      </c>
      <c r="C24" s="49" t="n">
        <v>109</v>
      </c>
      <c r="D24" s="49" t="n">
        <v>416</v>
      </c>
      <c r="E24" s="49" t="n">
        <v>92</v>
      </c>
      <c r="F24" s="49" t="n">
        <v>1575</v>
      </c>
      <c r="G24" s="49" t="n">
        <v>2495</v>
      </c>
    </row>
    <row r="25">
      <c r="A25" s="49" t="s">
        <v>127</v>
      </c>
      <c r="B25" s="49" t="s">
        <v>224</v>
      </c>
      <c r="C25" s="49" t="n">
        <v>100</v>
      </c>
      <c r="D25" s="49" t="n">
        <v>100</v>
      </c>
      <c r="E25" s="49" t="n">
        <v>0</v>
      </c>
      <c r="F25" s="49" t="n">
        <v>304</v>
      </c>
      <c r="G25" s="49" t="n">
        <v>454</v>
      </c>
    </row>
    <row r="26">
      <c r="A26" s="49" t="s">
        <v>129</v>
      </c>
      <c r="B26" s="49" t="s">
        <v>128</v>
      </c>
      <c r="C26" s="49" t="n">
        <v>71</v>
      </c>
      <c r="D26" s="49" t="n">
        <v>302</v>
      </c>
      <c r="E26" s="49" t="n">
        <v>446</v>
      </c>
      <c r="F26" s="49" t="n">
        <v>1048</v>
      </c>
      <c r="G26" s="49" t="n">
        <v>3219</v>
      </c>
    </row>
    <row r="27">
      <c r="A27" s="49" t="s">
        <v>131</v>
      </c>
      <c r="B27" s="49" t="s">
        <v>225</v>
      </c>
      <c r="C27" s="49" t="n">
        <v>53</v>
      </c>
      <c r="D27" s="49" t="n">
        <v>33</v>
      </c>
      <c r="E27" s="49" t="n">
        <v>0</v>
      </c>
      <c r="F27" s="49" t="n">
        <v>87</v>
      </c>
      <c r="G27" s="49" t="n">
        <v>191</v>
      </c>
    </row>
    <row r="28">
      <c r="A28" s="49" t="s">
        <v>133</v>
      </c>
      <c r="B28" s="49" t="s">
        <v>226</v>
      </c>
      <c r="C28" s="49" t="n">
        <v>48</v>
      </c>
      <c r="D28" s="49" t="n">
        <v>0</v>
      </c>
      <c r="E28" s="49" t="n">
        <v>0</v>
      </c>
      <c r="F28" s="49" t="n">
        <v>62</v>
      </c>
      <c r="G28" s="49" t="n">
        <v>158</v>
      </c>
    </row>
    <row r="29">
      <c r="A29" s="49" t="s">
        <v>135</v>
      </c>
      <c r="B29" s="49" t="s">
        <v>227</v>
      </c>
      <c r="C29" s="49" t="n">
        <v>48</v>
      </c>
      <c r="D29" s="49" t="n">
        <v>48</v>
      </c>
      <c r="E29" s="49" t="n">
        <v>0</v>
      </c>
      <c r="F29" s="49" t="n">
        <v>238</v>
      </c>
      <c r="G29" s="49" t="n">
        <v>440</v>
      </c>
    </row>
    <row r="30">
      <c r="A30" s="49" t="s">
        <v>137</v>
      </c>
      <c r="B30" s="49" t="s">
        <v>228</v>
      </c>
      <c r="C30" s="49" t="n">
        <v>43</v>
      </c>
      <c r="D30" s="49" t="n">
        <v>245</v>
      </c>
      <c r="E30" s="49" t="n">
        <v>15</v>
      </c>
      <c r="F30" s="49" t="n">
        <v>347</v>
      </c>
      <c r="G30" s="49" t="n">
        <v>880</v>
      </c>
    </row>
    <row r="31">
      <c r="A31" s="49" t="s">
        <v>139</v>
      </c>
      <c r="B31" s="49" t="s">
        <v>160</v>
      </c>
      <c r="C31" s="49" t="n">
        <v>238</v>
      </c>
      <c r="D31" s="49" t="n">
        <v>317</v>
      </c>
      <c r="E31" s="49" t="n">
        <v>1249</v>
      </c>
      <c r="F31" s="49" t="n">
        <v>1401</v>
      </c>
      <c r="G31" s="49" t="n">
        <v>4749</v>
      </c>
    </row>
    <row r="32">
      <c r="A32" s="50" t="s">
        <v>32</v>
      </c>
      <c r="B32" s="50" t="s">
        <v>161</v>
      </c>
      <c r="C32" s="50" t="n">
        <v>6545</v>
      </c>
      <c r="D32" s="50" t="n">
        <v>7157</v>
      </c>
      <c r="E32" s="50" t="n">
        <v>5939</v>
      </c>
      <c r="F32" s="50" t="n">
        <v>27561</v>
      </c>
      <c r="G32" s="50" t="n">
        <v>67623</v>
      </c>
    </row>
    <row r="33">
      <c r="A33" s="28" t="s">
        <v>162</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230</v>
      </c>
    </row>
    <row r="6" ht="15.95" customHeight="1">
      <c r="A6" s="16" t="s">
        <v>27</v>
      </c>
    </row>
    <row r="7" ht="15" customHeight="1">
      <c r="A7" s="9" t="s">
        <v>25</v>
      </c>
    </row>
    <row r="9">
      <c r="A9" s="23"/>
      <c r="B9" s="23"/>
      <c r="C9" s="23"/>
      <c r="D9" s="23"/>
      <c r="E9" s="23"/>
      <c r="F9" s="23"/>
      <c r="G9" s="23"/>
    </row>
    <row r="10">
      <c r="A10" s="51" t="s">
        <v>96</v>
      </c>
      <c r="B10" s="51" t="s">
        <v>231</v>
      </c>
      <c r="C10" s="26" t="s">
        <v>33</v>
      </c>
      <c r="D10" s="26" t="s">
        <v>34</v>
      </c>
      <c r="E10" s="26" t="s">
        <v>45</v>
      </c>
      <c r="F10" s="26" t="s">
        <v>97</v>
      </c>
      <c r="G10" s="26" t="s">
        <v>98</v>
      </c>
    </row>
    <row r="11">
      <c r="A11" s="28" t="s">
        <v>100</v>
      </c>
      <c r="B11" s="51" t="s">
        <v>232</v>
      </c>
      <c r="C11" s="51" t="n">
        <v>5052</v>
      </c>
      <c r="D11" s="51" t="n">
        <v>6146</v>
      </c>
      <c r="E11" s="51" t="n">
        <v>2700</v>
      </c>
      <c r="F11" s="51" t="n">
        <v>23231</v>
      </c>
      <c r="G11" s="51" t="n">
        <v>42259</v>
      </c>
    </row>
    <row r="12">
      <c r="A12" s="28" t="s">
        <v>100</v>
      </c>
      <c r="B12" s="51" t="s">
        <v>233</v>
      </c>
      <c r="C12" s="51" t="n">
        <v>3287</v>
      </c>
      <c r="D12" s="51" t="n">
        <v>3668</v>
      </c>
      <c r="E12" s="51" t="n">
        <v>2005</v>
      </c>
      <c r="F12" s="51" t="n">
        <v>16052</v>
      </c>
      <c r="G12" s="51" t="n">
        <v>36803</v>
      </c>
    </row>
    <row r="13">
      <c r="A13" s="28" t="s">
        <v>100</v>
      </c>
      <c r="B13" s="51" t="s">
        <v>234</v>
      </c>
      <c r="C13" s="51" t="n">
        <v>2980</v>
      </c>
      <c r="D13" s="51" t="n">
        <v>2831</v>
      </c>
      <c r="E13" s="51" t="n">
        <v>862</v>
      </c>
      <c r="F13" s="51" t="n">
        <v>11062</v>
      </c>
      <c r="G13" s="51" t="n">
        <v>19216</v>
      </c>
    </row>
    <row r="14">
      <c r="A14" s="28" t="s">
        <v>100</v>
      </c>
      <c r="B14" s="51" t="s">
        <v>235</v>
      </c>
      <c r="C14" s="51" t="n">
        <v>1326</v>
      </c>
      <c r="D14" s="51" t="n">
        <v>1261</v>
      </c>
      <c r="E14" s="51" t="n">
        <v>1351</v>
      </c>
      <c r="F14" s="51" t="n">
        <v>6487</v>
      </c>
      <c r="G14" s="51" t="n">
        <v>15812</v>
      </c>
    </row>
    <row r="15">
      <c r="A15" s="28" t="s">
        <v>100</v>
      </c>
      <c r="B15" s="51" t="s">
        <v>236</v>
      </c>
      <c r="C15" s="51" t="n">
        <v>1116</v>
      </c>
      <c r="D15" s="51" t="n">
        <v>910</v>
      </c>
      <c r="E15" s="51" t="n">
        <v>501</v>
      </c>
      <c r="F15" s="51" t="n">
        <v>4504</v>
      </c>
      <c r="G15" s="51" t="n">
        <v>10355</v>
      </c>
    </row>
    <row r="16">
      <c r="A16" s="28" t="s">
        <v>100</v>
      </c>
      <c r="B16" s="51" t="s">
        <v>237</v>
      </c>
      <c r="C16" s="51" t="n">
        <v>883</v>
      </c>
      <c r="D16" s="51" t="n">
        <v>90</v>
      </c>
      <c r="E16" s="51" t="n">
        <v>1270</v>
      </c>
      <c r="F16" s="51" t="n">
        <v>2845</v>
      </c>
      <c r="G16" s="51" t="n">
        <v>10396</v>
      </c>
    </row>
    <row r="17">
      <c r="A17" s="28" t="s">
        <v>100</v>
      </c>
      <c r="B17" s="51" t="s">
        <v>160</v>
      </c>
      <c r="C17" s="51" t="n">
        <v>798</v>
      </c>
      <c r="D17" s="51" t="n">
        <v>567</v>
      </c>
      <c r="E17" s="51" t="n">
        <v>2800</v>
      </c>
      <c r="F17" s="51" t="n">
        <v>4863</v>
      </c>
      <c r="G17" s="51" t="n">
        <v>28183</v>
      </c>
    </row>
    <row r="18">
      <c r="A18" s="28" t="s">
        <v>100</v>
      </c>
      <c r="B18" s="51" t="s">
        <v>32</v>
      </c>
      <c r="C18" s="51" t="n">
        <v>15442</v>
      </c>
      <c r="D18" s="51" t="n">
        <v>15473</v>
      </c>
      <c r="E18" s="51" t="n">
        <v>11489</v>
      </c>
      <c r="F18" s="51" t="n">
        <v>69044</v>
      </c>
      <c r="G18" s="51" t="n">
        <v>163024</v>
      </c>
    </row>
    <row r="19">
      <c r="A19" s="28" t="s">
        <v>102</v>
      </c>
      <c r="B19" s="51" t="s">
        <v>238</v>
      </c>
      <c r="C19" s="51" t="n">
        <v>2015</v>
      </c>
      <c r="D19" s="51" t="n">
        <v>1598</v>
      </c>
      <c r="E19" s="51" t="n">
        <v>1232</v>
      </c>
      <c r="F19" s="51" t="n">
        <v>10132</v>
      </c>
      <c r="G19" s="51" t="n">
        <v>20373</v>
      </c>
    </row>
    <row r="20">
      <c r="A20" s="28" t="s">
        <v>102</v>
      </c>
      <c r="B20" s="51" t="s">
        <v>239</v>
      </c>
      <c r="C20" s="51" t="n">
        <v>1929</v>
      </c>
      <c r="D20" s="51" t="n">
        <v>2630</v>
      </c>
      <c r="E20" s="51" t="n">
        <v>369</v>
      </c>
      <c r="F20" s="51" t="n">
        <v>8909</v>
      </c>
      <c r="G20" s="51" t="n">
        <v>13303</v>
      </c>
    </row>
    <row r="21">
      <c r="A21" s="28" t="s">
        <v>102</v>
      </c>
      <c r="B21" s="51" t="s">
        <v>240</v>
      </c>
      <c r="C21" s="51" t="n">
        <v>1594</v>
      </c>
      <c r="D21" s="51" t="n">
        <v>1436</v>
      </c>
      <c r="E21" s="51" t="n">
        <v>707</v>
      </c>
      <c r="F21" s="51" t="n">
        <v>5019</v>
      </c>
      <c r="G21" s="51" t="n">
        <v>11572</v>
      </c>
    </row>
    <row r="22">
      <c r="A22" s="28" t="s">
        <v>102</v>
      </c>
      <c r="B22" s="51" t="s">
        <v>241</v>
      </c>
      <c r="C22" s="51" t="n">
        <v>892</v>
      </c>
      <c r="D22" s="51" t="n">
        <v>687</v>
      </c>
      <c r="E22" s="51" t="n">
        <v>1431</v>
      </c>
      <c r="F22" s="51" t="n">
        <v>4366</v>
      </c>
      <c r="G22" s="51" t="n">
        <v>9821</v>
      </c>
    </row>
    <row r="23">
      <c r="A23" s="28" t="s">
        <v>102</v>
      </c>
      <c r="B23" s="51" t="s">
        <v>242</v>
      </c>
      <c r="C23" s="51" t="n">
        <v>530</v>
      </c>
      <c r="D23" s="51" t="n">
        <v>984</v>
      </c>
      <c r="E23" s="51" t="n">
        <v>419</v>
      </c>
      <c r="F23" s="51" t="n">
        <v>2678</v>
      </c>
      <c r="G23" s="51" t="n">
        <v>7601</v>
      </c>
    </row>
    <row r="24">
      <c r="A24" s="28" t="s">
        <v>102</v>
      </c>
      <c r="B24" s="51" t="s">
        <v>243</v>
      </c>
      <c r="C24" s="51" t="n">
        <v>407</v>
      </c>
      <c r="D24" s="51" t="n">
        <v>1422</v>
      </c>
      <c r="E24" s="51" t="n">
        <v>386</v>
      </c>
      <c r="F24" s="51" t="n">
        <v>5901</v>
      </c>
      <c r="G24" s="51" t="n">
        <v>9989</v>
      </c>
    </row>
    <row r="25">
      <c r="A25" s="28" t="s">
        <v>102</v>
      </c>
      <c r="B25" s="51" t="s">
        <v>160</v>
      </c>
      <c r="C25" s="51" t="n">
        <v>713</v>
      </c>
      <c r="D25" s="51" t="n">
        <v>1183</v>
      </c>
      <c r="E25" s="51" t="n">
        <v>1678</v>
      </c>
      <c r="F25" s="51" t="n">
        <v>5168</v>
      </c>
      <c r="G25" s="51" t="n">
        <v>14300</v>
      </c>
    </row>
    <row r="26">
      <c r="A26" s="28" t="s">
        <v>102</v>
      </c>
      <c r="B26" s="51" t="s">
        <v>32</v>
      </c>
      <c r="C26" s="51" t="n">
        <v>8080</v>
      </c>
      <c r="D26" s="51" t="n">
        <v>9940</v>
      </c>
      <c r="E26" s="51" t="n">
        <v>6222</v>
      </c>
      <c r="F26" s="51" t="n">
        <v>42173</v>
      </c>
      <c r="G26" s="51" t="n">
        <v>86959</v>
      </c>
    </row>
    <row r="27">
      <c r="A27" s="28" t="s">
        <v>104</v>
      </c>
      <c r="B27" s="51" t="s">
        <v>244</v>
      </c>
      <c r="C27" s="51" t="n">
        <v>2267</v>
      </c>
      <c r="D27" s="51" t="n">
        <v>1092</v>
      </c>
      <c r="E27" s="51" t="n">
        <v>1012</v>
      </c>
      <c r="F27" s="51" t="n">
        <v>7642</v>
      </c>
      <c r="G27" s="51" t="n">
        <v>15931</v>
      </c>
    </row>
    <row r="28">
      <c r="A28" s="28" t="s">
        <v>104</v>
      </c>
      <c r="B28" s="51" t="s">
        <v>245</v>
      </c>
      <c r="C28" s="51" t="n">
        <v>1431</v>
      </c>
      <c r="D28" s="51" t="n">
        <v>1800</v>
      </c>
      <c r="E28" s="51" t="n">
        <v>2983</v>
      </c>
      <c r="F28" s="51" t="n">
        <v>7406</v>
      </c>
      <c r="G28" s="51" t="n">
        <v>20947</v>
      </c>
    </row>
    <row r="29">
      <c r="A29" s="28" t="s">
        <v>104</v>
      </c>
      <c r="B29" s="51" t="s">
        <v>246</v>
      </c>
      <c r="C29" s="51" t="n">
        <v>1114</v>
      </c>
      <c r="D29" s="51" t="n">
        <v>658</v>
      </c>
      <c r="E29" s="51" t="n">
        <v>2366</v>
      </c>
      <c r="F29" s="51" t="n">
        <v>5709</v>
      </c>
      <c r="G29" s="51" t="n">
        <v>17413</v>
      </c>
    </row>
    <row r="30">
      <c r="A30" s="28" t="s">
        <v>104</v>
      </c>
      <c r="B30" s="51" t="s">
        <v>247</v>
      </c>
      <c r="C30" s="51" t="n">
        <v>692</v>
      </c>
      <c r="D30" s="51" t="n">
        <v>507</v>
      </c>
      <c r="E30" s="51" t="n">
        <v>638</v>
      </c>
      <c r="F30" s="51" t="n">
        <v>2756</v>
      </c>
      <c r="G30" s="51" t="n">
        <v>6263</v>
      </c>
    </row>
    <row r="31">
      <c r="A31" s="28" t="s">
        <v>104</v>
      </c>
      <c r="B31" s="51" t="s">
        <v>160</v>
      </c>
      <c r="C31" s="51" t="n">
        <v>2211</v>
      </c>
      <c r="D31" s="51" t="n">
        <v>546</v>
      </c>
      <c r="E31" s="51" t="n">
        <v>1848</v>
      </c>
      <c r="F31" s="51" t="n">
        <v>5006</v>
      </c>
      <c r="G31" s="51" t="n">
        <v>13425</v>
      </c>
    </row>
    <row r="32">
      <c r="A32" s="28" t="s">
        <v>104</v>
      </c>
      <c r="B32" s="51" t="s">
        <v>32</v>
      </c>
      <c r="C32" s="51" t="n">
        <v>7715</v>
      </c>
      <c r="D32" s="51" t="n">
        <v>4603</v>
      </c>
      <c r="E32" s="51" t="n">
        <v>8847</v>
      </c>
      <c r="F32" s="51" t="n">
        <v>28519</v>
      </c>
      <c r="G32" s="51" t="n">
        <v>73979</v>
      </c>
    </row>
    <row r="33">
      <c r="A33" s="28" t="s">
        <v>106</v>
      </c>
      <c r="B33" s="51" t="s">
        <v>248</v>
      </c>
      <c r="C33" s="51" t="n">
        <v>2924</v>
      </c>
      <c r="D33" s="51" t="n">
        <v>1357</v>
      </c>
      <c r="E33" s="51" t="n">
        <v>1862</v>
      </c>
      <c r="F33" s="51" t="n">
        <v>10243</v>
      </c>
      <c r="G33" s="51" t="n">
        <v>25428</v>
      </c>
    </row>
    <row r="34">
      <c r="A34" s="28" t="s">
        <v>106</v>
      </c>
      <c r="B34" s="51" t="s">
        <v>249</v>
      </c>
      <c r="C34" s="51" t="n">
        <v>1763</v>
      </c>
      <c r="D34" s="51" t="n">
        <v>839</v>
      </c>
      <c r="E34" s="51" t="n">
        <v>915</v>
      </c>
      <c r="F34" s="51" t="n">
        <v>5396</v>
      </c>
      <c r="G34" s="51" t="n">
        <v>14395</v>
      </c>
    </row>
    <row r="35">
      <c r="A35" s="28" t="s">
        <v>106</v>
      </c>
      <c r="B35" s="51" t="s">
        <v>250</v>
      </c>
      <c r="C35" s="51" t="n">
        <v>965</v>
      </c>
      <c r="D35" s="51" t="n">
        <v>926</v>
      </c>
      <c r="E35" s="51" t="n">
        <v>1384</v>
      </c>
      <c r="F35" s="51" t="n">
        <v>6108</v>
      </c>
      <c r="G35" s="51" t="n">
        <v>15864</v>
      </c>
    </row>
    <row r="36">
      <c r="A36" s="28" t="s">
        <v>106</v>
      </c>
      <c r="B36" s="51" t="s">
        <v>251</v>
      </c>
      <c r="C36" s="51" t="n">
        <v>626</v>
      </c>
      <c r="D36" s="51" t="n">
        <v>952</v>
      </c>
      <c r="E36" s="51" t="n">
        <v>715</v>
      </c>
      <c r="F36" s="51" t="n">
        <v>4368</v>
      </c>
      <c r="G36" s="51" t="n">
        <v>10066</v>
      </c>
    </row>
    <row r="37">
      <c r="A37" s="28" t="s">
        <v>106</v>
      </c>
      <c r="B37" s="51" t="s">
        <v>252</v>
      </c>
      <c r="C37" s="51" t="n">
        <v>565</v>
      </c>
      <c r="D37" s="51" t="n">
        <v>469</v>
      </c>
      <c r="E37" s="51" t="n">
        <v>661</v>
      </c>
      <c r="F37" s="51" t="n">
        <v>1293</v>
      </c>
      <c r="G37" s="51" t="n">
        <v>4896</v>
      </c>
    </row>
    <row r="38">
      <c r="A38" s="28" t="s">
        <v>106</v>
      </c>
      <c r="B38" s="51" t="s">
        <v>160</v>
      </c>
      <c r="C38" s="51" t="n">
        <v>383</v>
      </c>
      <c r="D38" s="51" t="n">
        <v>693</v>
      </c>
      <c r="E38" s="51" t="n">
        <v>1582</v>
      </c>
      <c r="F38" s="51" t="n">
        <v>3208</v>
      </c>
      <c r="G38" s="51" t="n">
        <v>13214</v>
      </c>
    </row>
    <row r="39">
      <c r="A39" s="28" t="s">
        <v>106</v>
      </c>
      <c r="B39" s="51" t="s">
        <v>32</v>
      </c>
      <c r="C39" s="51" t="n">
        <v>7226</v>
      </c>
      <c r="D39" s="51" t="n">
        <v>5236</v>
      </c>
      <c r="E39" s="51" t="n">
        <v>7119</v>
      </c>
      <c r="F39" s="51" t="n">
        <v>30616</v>
      </c>
      <c r="G39" s="51" t="n">
        <v>83863</v>
      </c>
    </row>
    <row r="40">
      <c r="A40" s="28" t="s">
        <v>108</v>
      </c>
      <c r="B40" s="51" t="s">
        <v>253</v>
      </c>
      <c r="C40" s="51" t="n">
        <v>3494</v>
      </c>
      <c r="D40" s="51" t="n">
        <v>2902</v>
      </c>
      <c r="E40" s="51" t="n">
        <v>1165</v>
      </c>
      <c r="F40" s="51" t="n">
        <v>11201</v>
      </c>
      <c r="G40" s="51" t="n">
        <v>19225</v>
      </c>
    </row>
    <row r="41">
      <c r="A41" s="28" t="s">
        <v>108</v>
      </c>
      <c r="B41" s="51" t="s">
        <v>254</v>
      </c>
      <c r="C41" s="51" t="n">
        <v>1883</v>
      </c>
      <c r="D41" s="51" t="n">
        <v>4588</v>
      </c>
      <c r="E41" s="51" t="n">
        <v>8643</v>
      </c>
      <c r="F41" s="51" t="n">
        <v>13206</v>
      </c>
      <c r="G41" s="51" t="n">
        <v>29476</v>
      </c>
    </row>
    <row r="42">
      <c r="A42" s="28" t="s">
        <v>108</v>
      </c>
      <c r="B42" s="51" t="s">
        <v>32</v>
      </c>
      <c r="C42" s="51" t="n">
        <v>5377</v>
      </c>
      <c r="D42" s="51" t="n">
        <v>7490</v>
      </c>
      <c r="E42" s="51" t="n">
        <v>9808</v>
      </c>
      <c r="F42" s="51" t="n">
        <v>24407</v>
      </c>
      <c r="G42" s="51" t="n">
        <v>48701</v>
      </c>
    </row>
    <row r="43">
      <c r="A43" s="28" t="s">
        <v>110</v>
      </c>
      <c r="B43" s="51" t="s">
        <v>255</v>
      </c>
      <c r="C43" s="51" t="n">
        <v>2135</v>
      </c>
      <c r="D43" s="51" t="n">
        <v>2085</v>
      </c>
      <c r="E43" s="51" t="n">
        <v>4825</v>
      </c>
      <c r="F43" s="51" t="n">
        <v>9031</v>
      </c>
      <c r="G43" s="51" t="n">
        <v>29005</v>
      </c>
    </row>
    <row r="44">
      <c r="A44" s="28" t="s">
        <v>110</v>
      </c>
      <c r="B44" s="51" t="s">
        <v>256</v>
      </c>
      <c r="C44" s="51" t="n">
        <v>1322</v>
      </c>
      <c r="D44" s="51" t="n">
        <v>792</v>
      </c>
      <c r="E44" s="51" t="n">
        <v>1672</v>
      </c>
      <c r="F44" s="51" t="n">
        <v>4718</v>
      </c>
      <c r="G44" s="51" t="n">
        <v>13084</v>
      </c>
    </row>
    <row r="45">
      <c r="A45" s="28" t="s">
        <v>110</v>
      </c>
      <c r="B45" s="51" t="s">
        <v>257</v>
      </c>
      <c r="C45" s="51" t="n">
        <v>742</v>
      </c>
      <c r="D45" s="51" t="n">
        <v>589</v>
      </c>
      <c r="E45" s="51" t="n">
        <v>2</v>
      </c>
      <c r="F45" s="51" t="n">
        <v>2489</v>
      </c>
      <c r="G45" s="51" t="n">
        <v>7153</v>
      </c>
    </row>
    <row r="46">
      <c r="A46" s="28" t="s">
        <v>110</v>
      </c>
      <c r="B46" s="51" t="s">
        <v>258</v>
      </c>
      <c r="C46" s="51" t="n">
        <v>568</v>
      </c>
      <c r="D46" s="51" t="n">
        <v>826</v>
      </c>
      <c r="E46" s="51" t="n">
        <v>3</v>
      </c>
      <c r="F46" s="51" t="n">
        <v>2385</v>
      </c>
      <c r="G46" s="51" t="n">
        <v>5284</v>
      </c>
    </row>
    <row r="47">
      <c r="A47" s="28" t="s">
        <v>110</v>
      </c>
      <c r="B47" s="51" t="s">
        <v>160</v>
      </c>
      <c r="C47" s="51" t="n">
        <v>186</v>
      </c>
      <c r="D47" s="51" t="n">
        <v>200</v>
      </c>
      <c r="E47" s="51" t="n">
        <v>988</v>
      </c>
      <c r="F47" s="51" t="n">
        <v>1204</v>
      </c>
      <c r="G47" s="51" t="n">
        <v>3675</v>
      </c>
    </row>
    <row r="48">
      <c r="A48" s="28" t="s">
        <v>110</v>
      </c>
      <c r="B48" s="51" t="s">
        <v>32</v>
      </c>
      <c r="C48" s="51" t="n">
        <v>4953</v>
      </c>
      <c r="D48" s="51" t="n">
        <v>4492</v>
      </c>
      <c r="E48" s="51" t="n">
        <v>7490</v>
      </c>
      <c r="F48" s="51" t="n">
        <v>19827</v>
      </c>
      <c r="G48" s="51" t="n">
        <v>58201</v>
      </c>
    </row>
    <row r="49">
      <c r="A49" s="28" t="s">
        <v>112</v>
      </c>
      <c r="B49" s="51" t="s">
        <v>259</v>
      </c>
      <c r="C49" s="51" t="n">
        <v>1896</v>
      </c>
      <c r="D49" s="51" t="n">
        <v>2457</v>
      </c>
      <c r="E49" s="51" t="n">
        <v>848</v>
      </c>
      <c r="F49" s="51" t="n">
        <v>11909</v>
      </c>
      <c r="G49" s="51" t="n">
        <v>28128</v>
      </c>
    </row>
    <row r="50">
      <c r="A50" s="28" t="s">
        <v>112</v>
      </c>
      <c r="B50" s="51" t="s">
        <v>260</v>
      </c>
      <c r="C50" s="51" t="n">
        <v>1072</v>
      </c>
      <c r="D50" s="51" t="n">
        <v>642</v>
      </c>
      <c r="E50" s="51" t="n">
        <v>230</v>
      </c>
      <c r="F50" s="51" t="n">
        <v>4782</v>
      </c>
      <c r="G50" s="51" t="n">
        <v>10906</v>
      </c>
    </row>
    <row r="51">
      <c r="A51" s="28" t="s">
        <v>112</v>
      </c>
      <c r="B51" s="51" t="s">
        <v>261</v>
      </c>
      <c r="C51" s="51" t="n">
        <v>821</v>
      </c>
      <c r="D51" s="51" t="n">
        <v>666</v>
      </c>
      <c r="E51" s="51" t="n">
        <v>302</v>
      </c>
      <c r="F51" s="51" t="n">
        <v>5064</v>
      </c>
      <c r="G51" s="51" t="n">
        <v>9814</v>
      </c>
    </row>
    <row r="52">
      <c r="A52" s="28" t="s">
        <v>112</v>
      </c>
      <c r="B52" s="51" t="s">
        <v>262</v>
      </c>
      <c r="C52" s="51" t="n">
        <v>556</v>
      </c>
      <c r="D52" s="51" t="n">
        <v>701</v>
      </c>
      <c r="E52" s="51" t="n">
        <v>315</v>
      </c>
      <c r="F52" s="51" t="n">
        <v>3962</v>
      </c>
      <c r="G52" s="51" t="n">
        <v>8442</v>
      </c>
    </row>
    <row r="53">
      <c r="A53" s="28" t="s">
        <v>112</v>
      </c>
      <c r="B53" s="51" t="s">
        <v>32</v>
      </c>
      <c r="C53" s="51" t="n">
        <v>4345</v>
      </c>
      <c r="D53" s="51" t="n">
        <v>4466</v>
      </c>
      <c r="E53" s="51" t="n">
        <v>1695</v>
      </c>
      <c r="F53" s="51" t="n">
        <v>25717</v>
      </c>
      <c r="G53" s="51" t="n">
        <v>57290</v>
      </c>
    </row>
    <row r="54">
      <c r="A54" s="28" t="s">
        <v>114</v>
      </c>
      <c r="B54" s="51" t="s">
        <v>263</v>
      </c>
      <c r="C54" s="51" t="n">
        <v>1381</v>
      </c>
      <c r="D54" s="51" t="n">
        <v>944</v>
      </c>
      <c r="E54" s="51" t="n">
        <v>272</v>
      </c>
      <c r="F54" s="51" t="n">
        <v>6407</v>
      </c>
      <c r="G54" s="51" t="n">
        <v>18120</v>
      </c>
    </row>
    <row r="55">
      <c r="A55" s="28" t="s">
        <v>114</v>
      </c>
      <c r="B55" s="51" t="s">
        <v>264</v>
      </c>
      <c r="C55" s="51" t="n">
        <v>1071</v>
      </c>
      <c r="D55" s="51" t="n">
        <v>864</v>
      </c>
      <c r="E55" s="51" t="n">
        <v>248</v>
      </c>
      <c r="F55" s="51" t="n">
        <v>3307</v>
      </c>
      <c r="G55" s="51" t="n">
        <v>8932</v>
      </c>
    </row>
    <row r="56">
      <c r="A56" s="28" t="s">
        <v>114</v>
      </c>
      <c r="B56" s="51" t="s">
        <v>265</v>
      </c>
      <c r="C56" s="51" t="n">
        <v>526</v>
      </c>
      <c r="D56" s="51" t="n">
        <v>700</v>
      </c>
      <c r="E56" s="51" t="n">
        <v>321</v>
      </c>
      <c r="F56" s="51" t="n">
        <v>3722</v>
      </c>
      <c r="G56" s="51" t="n">
        <v>10598</v>
      </c>
    </row>
    <row r="57">
      <c r="A57" s="28" t="s">
        <v>114</v>
      </c>
      <c r="B57" s="51" t="s">
        <v>160</v>
      </c>
      <c r="C57" s="51" t="n">
        <v>99</v>
      </c>
      <c r="D57" s="51" t="n">
        <v>164</v>
      </c>
      <c r="E57" s="51" t="n">
        <v>194</v>
      </c>
      <c r="F57" s="51" t="n">
        <v>1107</v>
      </c>
      <c r="G57" s="51" t="n">
        <v>4183</v>
      </c>
    </row>
    <row r="58">
      <c r="A58" s="28" t="s">
        <v>114</v>
      </c>
      <c r="B58" s="51" t="s">
        <v>32</v>
      </c>
      <c r="C58" s="51" t="n">
        <v>3077</v>
      </c>
      <c r="D58" s="51" t="n">
        <v>2672</v>
      </c>
      <c r="E58" s="51" t="n">
        <v>1035</v>
      </c>
      <c r="F58" s="51" t="n">
        <v>14543</v>
      </c>
      <c r="G58" s="51" t="n">
        <v>41833</v>
      </c>
    </row>
    <row r="59">
      <c r="A59" s="28" t="s">
        <v>116</v>
      </c>
      <c r="B59" s="51" t="s">
        <v>266</v>
      </c>
      <c r="C59" s="51" t="n">
        <v>874</v>
      </c>
      <c r="D59" s="51" t="n">
        <v>781</v>
      </c>
      <c r="E59" s="51" t="n">
        <v>849</v>
      </c>
      <c r="F59" s="51" t="n">
        <v>5317</v>
      </c>
      <c r="G59" s="51" t="n">
        <v>15099</v>
      </c>
    </row>
    <row r="60">
      <c r="A60" s="28" t="s">
        <v>116</v>
      </c>
      <c r="B60" s="51" t="s">
        <v>267</v>
      </c>
      <c r="C60" s="51" t="n">
        <v>852</v>
      </c>
      <c r="D60" s="51" t="n">
        <v>1124</v>
      </c>
      <c r="E60" s="51" t="n">
        <v>921</v>
      </c>
      <c r="F60" s="51" t="n">
        <v>4753</v>
      </c>
      <c r="G60" s="51" t="n">
        <v>13386</v>
      </c>
    </row>
    <row r="61">
      <c r="A61" s="28" t="s">
        <v>116</v>
      </c>
      <c r="B61" s="51" t="s">
        <v>268</v>
      </c>
      <c r="C61" s="51" t="n">
        <v>624</v>
      </c>
      <c r="D61" s="51" t="n">
        <v>997</v>
      </c>
      <c r="E61" s="51" t="n">
        <v>1431</v>
      </c>
      <c r="F61" s="51" t="n">
        <v>4291</v>
      </c>
      <c r="G61" s="51" t="n">
        <v>12342</v>
      </c>
    </row>
    <row r="62">
      <c r="A62" s="28" t="s">
        <v>116</v>
      </c>
      <c r="B62" s="51" t="s">
        <v>269</v>
      </c>
      <c r="C62" s="51" t="n">
        <v>243</v>
      </c>
      <c r="D62" s="51" t="n">
        <v>296</v>
      </c>
      <c r="E62" s="51" t="n">
        <v>207</v>
      </c>
      <c r="F62" s="51" t="n">
        <v>822</v>
      </c>
      <c r="G62" s="51" t="n">
        <v>2348</v>
      </c>
    </row>
    <row r="63">
      <c r="A63" s="28" t="s">
        <v>116</v>
      </c>
      <c r="B63" s="51" t="s">
        <v>160</v>
      </c>
      <c r="C63" s="51" t="n">
        <v>305</v>
      </c>
      <c r="D63" s="51" t="n">
        <v>359</v>
      </c>
      <c r="E63" s="51" t="n">
        <v>170</v>
      </c>
      <c r="F63" s="51" t="n">
        <v>1658</v>
      </c>
      <c r="G63" s="51" t="n">
        <v>2890</v>
      </c>
    </row>
    <row r="64">
      <c r="A64" s="28" t="s">
        <v>116</v>
      </c>
      <c r="B64" s="51" t="s">
        <v>32</v>
      </c>
      <c r="C64" s="51" t="n">
        <v>2898</v>
      </c>
      <c r="D64" s="51" t="n">
        <v>3557</v>
      </c>
      <c r="E64" s="51" t="n">
        <v>3578</v>
      </c>
      <c r="F64" s="51" t="n">
        <v>16841</v>
      </c>
      <c r="G64" s="51" t="n">
        <v>46065</v>
      </c>
    </row>
    <row r="65">
      <c r="A65" s="28" t="s">
        <v>118</v>
      </c>
      <c r="B65" s="51" t="s">
        <v>270</v>
      </c>
      <c r="C65" s="51" t="n">
        <v>704</v>
      </c>
      <c r="D65" s="51" t="n">
        <v>1840</v>
      </c>
      <c r="E65" s="51" t="n">
        <v>693</v>
      </c>
      <c r="F65" s="51" t="n">
        <v>4185</v>
      </c>
      <c r="G65" s="51" t="n">
        <v>11425</v>
      </c>
    </row>
    <row r="66">
      <c r="A66" s="28" t="s">
        <v>118</v>
      </c>
      <c r="B66" s="51" t="s">
        <v>271</v>
      </c>
      <c r="C66" s="51" t="n">
        <v>512</v>
      </c>
      <c r="D66" s="51" t="n">
        <v>279</v>
      </c>
      <c r="E66" s="51" t="n">
        <v>604</v>
      </c>
      <c r="F66" s="51" t="n">
        <v>1765</v>
      </c>
      <c r="G66" s="51" t="n">
        <v>5678</v>
      </c>
    </row>
    <row r="67">
      <c r="A67" s="28" t="s">
        <v>118</v>
      </c>
      <c r="B67" s="51" t="s">
        <v>272</v>
      </c>
      <c r="C67" s="51" t="n">
        <v>342</v>
      </c>
      <c r="D67" s="51" t="n">
        <v>178</v>
      </c>
      <c r="E67" s="51" t="n">
        <v>312</v>
      </c>
      <c r="F67" s="51" t="n">
        <v>1042</v>
      </c>
      <c r="G67" s="51" t="n">
        <v>2525</v>
      </c>
    </row>
    <row r="68">
      <c r="A68" s="28" t="s">
        <v>118</v>
      </c>
      <c r="B68" s="51" t="s">
        <v>273</v>
      </c>
      <c r="C68" s="51" t="n">
        <v>323</v>
      </c>
      <c r="D68" s="51" t="n">
        <v>351</v>
      </c>
      <c r="E68" s="51" t="n">
        <v>204</v>
      </c>
      <c r="F68" s="51" t="n">
        <v>1522</v>
      </c>
      <c r="G68" s="51" t="n">
        <v>2888</v>
      </c>
    </row>
    <row r="69">
      <c r="A69" s="28" t="s">
        <v>118</v>
      </c>
      <c r="B69" s="51" t="s">
        <v>274</v>
      </c>
      <c r="C69" s="51" t="n">
        <v>322</v>
      </c>
      <c r="D69" s="51" t="n">
        <v>243</v>
      </c>
      <c r="E69" s="51" t="n">
        <v>501</v>
      </c>
      <c r="F69" s="51" t="n">
        <v>1264</v>
      </c>
      <c r="G69" s="51" t="n">
        <v>3127</v>
      </c>
    </row>
    <row r="70">
      <c r="A70" s="28" t="s">
        <v>118</v>
      </c>
      <c r="B70" s="51" t="s">
        <v>160</v>
      </c>
      <c r="C70" s="51" t="n">
        <v>537</v>
      </c>
      <c r="D70" s="51" t="n">
        <v>197</v>
      </c>
      <c r="E70" s="51" t="n">
        <v>285</v>
      </c>
      <c r="F70" s="51" t="n">
        <v>1410</v>
      </c>
      <c r="G70" s="51" t="n">
        <v>3082</v>
      </c>
    </row>
    <row r="71">
      <c r="A71" s="28" t="s">
        <v>118</v>
      </c>
      <c r="B71" s="51" t="s">
        <v>32</v>
      </c>
      <c r="C71" s="51" t="n">
        <v>2740</v>
      </c>
      <c r="D71" s="51" t="n">
        <v>3088</v>
      </c>
      <c r="E71" s="51" t="n">
        <v>2599</v>
      </c>
      <c r="F71" s="51" t="n">
        <v>11188</v>
      </c>
      <c r="G71" s="51" t="n">
        <v>28725</v>
      </c>
    </row>
    <row r="72">
      <c r="A72" s="28" t="s">
        <v>120</v>
      </c>
      <c r="B72" s="51" t="s">
        <v>275</v>
      </c>
      <c r="C72" s="51" t="n">
        <v>784</v>
      </c>
      <c r="D72" s="51" t="n">
        <v>0</v>
      </c>
      <c r="E72" s="51" t="n">
        <v>4570</v>
      </c>
      <c r="F72" s="51" t="n">
        <v>784</v>
      </c>
      <c r="G72" s="51" t="n">
        <v>6115</v>
      </c>
    </row>
    <row r="73">
      <c r="A73" s="28" t="s">
        <v>120</v>
      </c>
      <c r="B73" s="51" t="s">
        <v>276</v>
      </c>
      <c r="C73" s="51" t="n">
        <v>579</v>
      </c>
      <c r="D73" s="51" t="n">
        <v>1515</v>
      </c>
      <c r="E73" s="51" t="n">
        <v>0</v>
      </c>
      <c r="F73" s="51" t="n">
        <v>4445</v>
      </c>
      <c r="G73" s="51" t="n">
        <v>5452</v>
      </c>
    </row>
    <row r="74">
      <c r="A74" s="28" t="s">
        <v>120</v>
      </c>
      <c r="B74" s="51" t="s">
        <v>277</v>
      </c>
      <c r="C74" s="51" t="n">
        <v>150</v>
      </c>
      <c r="D74" s="51" t="n">
        <v>1</v>
      </c>
      <c r="E74" s="51" t="n">
        <v>0</v>
      </c>
      <c r="F74" s="51" t="n">
        <v>1320</v>
      </c>
      <c r="G74" s="51" t="n">
        <v>2786</v>
      </c>
    </row>
    <row r="75">
      <c r="A75" s="28" t="s">
        <v>120</v>
      </c>
      <c r="B75" s="51" t="s">
        <v>160</v>
      </c>
      <c r="C75" s="51" t="n">
        <v>1192</v>
      </c>
      <c r="D75" s="51" t="n">
        <v>11</v>
      </c>
      <c r="E75" s="51" t="n">
        <v>0</v>
      </c>
      <c r="F75" s="51" t="n">
        <v>1203</v>
      </c>
      <c r="G75" s="51" t="n">
        <v>1203</v>
      </c>
    </row>
    <row r="76">
      <c r="A76" s="28" t="s">
        <v>120</v>
      </c>
      <c r="B76" s="51" t="s">
        <v>32</v>
      </c>
      <c r="C76" s="51" t="n">
        <v>2705</v>
      </c>
      <c r="D76" s="51" t="n">
        <v>1527</v>
      </c>
      <c r="E76" s="51" t="n">
        <v>4570</v>
      </c>
      <c r="F76" s="51" t="n">
        <v>7752</v>
      </c>
      <c r="G76" s="51" t="n">
        <v>15556</v>
      </c>
    </row>
    <row r="77">
      <c r="A77" s="28" t="s">
        <v>122</v>
      </c>
      <c r="B77" s="51" t="s">
        <v>278</v>
      </c>
      <c r="C77" s="51" t="n">
        <v>1057</v>
      </c>
      <c r="D77" s="51" t="n">
        <v>755</v>
      </c>
      <c r="E77" s="51" t="n">
        <v>1399</v>
      </c>
      <c r="F77" s="51" t="n">
        <v>3743</v>
      </c>
      <c r="G77" s="51" t="n">
        <v>9042</v>
      </c>
    </row>
    <row r="78">
      <c r="A78" s="28" t="s">
        <v>122</v>
      </c>
      <c r="B78" s="51" t="s">
        <v>279</v>
      </c>
      <c r="C78" s="51" t="n">
        <v>859</v>
      </c>
      <c r="D78" s="51" t="n">
        <v>627</v>
      </c>
      <c r="E78" s="51" t="n">
        <v>1561</v>
      </c>
      <c r="F78" s="51" t="n">
        <v>4148</v>
      </c>
      <c r="G78" s="51" t="n">
        <v>11158</v>
      </c>
    </row>
    <row r="79">
      <c r="A79" s="28" t="s">
        <v>122</v>
      </c>
      <c r="B79" s="51" t="s">
        <v>280</v>
      </c>
      <c r="C79" s="51" t="n">
        <v>245</v>
      </c>
      <c r="D79" s="51" t="n">
        <v>132</v>
      </c>
      <c r="E79" s="51" t="n">
        <v>412</v>
      </c>
      <c r="F79" s="51" t="n">
        <v>564</v>
      </c>
      <c r="G79" s="51" t="n">
        <v>3315</v>
      </c>
    </row>
    <row r="80">
      <c r="A80" s="28" t="s">
        <v>122</v>
      </c>
      <c r="B80" s="51" t="s">
        <v>160</v>
      </c>
      <c r="C80" s="51" t="n">
        <v>272</v>
      </c>
      <c r="D80" s="51" t="n">
        <v>561</v>
      </c>
      <c r="E80" s="51" t="n">
        <v>1235</v>
      </c>
      <c r="F80" s="51" t="n">
        <v>1477</v>
      </c>
      <c r="G80" s="51" t="n">
        <v>5997</v>
      </c>
    </row>
    <row r="81">
      <c r="A81" s="28" t="s">
        <v>122</v>
      </c>
      <c r="B81" s="51" t="s">
        <v>32</v>
      </c>
      <c r="C81" s="51" t="n">
        <v>2433</v>
      </c>
      <c r="D81" s="51" t="n">
        <v>2075</v>
      </c>
      <c r="E81" s="51" t="n">
        <v>4607</v>
      </c>
      <c r="F81" s="51" t="n">
        <v>9932</v>
      </c>
      <c r="G81" s="51" t="n">
        <v>29512</v>
      </c>
    </row>
    <row r="82">
      <c r="A82" s="28" t="s">
        <v>124</v>
      </c>
      <c r="B82" s="51" t="s">
        <v>281</v>
      </c>
      <c r="C82" s="51" t="n">
        <v>551</v>
      </c>
      <c r="D82" s="51" t="n">
        <v>204</v>
      </c>
      <c r="E82" s="51" t="n">
        <v>168</v>
      </c>
      <c r="F82" s="51" t="n">
        <v>1619</v>
      </c>
      <c r="G82" s="51" t="n">
        <v>3960</v>
      </c>
    </row>
    <row r="83">
      <c r="A83" s="28" t="s">
        <v>124</v>
      </c>
      <c r="B83" s="51" t="s">
        <v>282</v>
      </c>
      <c r="C83" s="51" t="n">
        <v>353</v>
      </c>
      <c r="D83" s="51" t="n">
        <v>308</v>
      </c>
      <c r="E83" s="51" t="n">
        <v>144</v>
      </c>
      <c r="F83" s="51" t="n">
        <v>1081</v>
      </c>
      <c r="G83" s="51" t="n">
        <v>2405</v>
      </c>
    </row>
    <row r="84">
      <c r="A84" s="28" t="s">
        <v>124</v>
      </c>
      <c r="B84" s="51" t="s">
        <v>283</v>
      </c>
      <c r="C84" s="51" t="n">
        <v>259</v>
      </c>
      <c r="D84" s="51" t="n">
        <v>280</v>
      </c>
      <c r="E84" s="51" t="n">
        <v>288</v>
      </c>
      <c r="F84" s="51" t="n">
        <v>1056</v>
      </c>
      <c r="G84" s="51" t="n">
        <v>2036</v>
      </c>
    </row>
    <row r="85">
      <c r="A85" s="28" t="s">
        <v>124</v>
      </c>
      <c r="B85" s="51" t="s">
        <v>284</v>
      </c>
      <c r="C85" s="51" t="n">
        <v>203</v>
      </c>
      <c r="D85" s="51" t="n">
        <v>150</v>
      </c>
      <c r="E85" s="51" t="n">
        <v>134</v>
      </c>
      <c r="F85" s="51" t="n">
        <v>730</v>
      </c>
      <c r="G85" s="51" t="n">
        <v>1808</v>
      </c>
    </row>
    <row r="86">
      <c r="A86" s="28" t="s">
        <v>124</v>
      </c>
      <c r="B86" s="51" t="s">
        <v>285</v>
      </c>
      <c r="C86" s="51" t="n">
        <v>156</v>
      </c>
      <c r="D86" s="51" t="n">
        <v>142</v>
      </c>
      <c r="E86" s="51" t="n">
        <v>128</v>
      </c>
      <c r="F86" s="51" t="n">
        <v>537</v>
      </c>
      <c r="G86" s="51" t="n">
        <v>1491</v>
      </c>
    </row>
    <row r="87">
      <c r="A87" s="28" t="s">
        <v>124</v>
      </c>
      <c r="B87" s="51" t="s">
        <v>286</v>
      </c>
      <c r="C87" s="51" t="n">
        <v>154</v>
      </c>
      <c r="D87" s="51" t="n">
        <v>188</v>
      </c>
      <c r="E87" s="51" t="n">
        <v>160</v>
      </c>
      <c r="F87" s="51" t="n">
        <v>558</v>
      </c>
      <c r="G87" s="51" t="n">
        <v>961</v>
      </c>
    </row>
    <row r="88">
      <c r="A88" s="28" t="s">
        <v>124</v>
      </c>
      <c r="B88" s="51" t="s">
        <v>287</v>
      </c>
      <c r="C88" s="51" t="n">
        <v>153</v>
      </c>
      <c r="D88" s="51" t="n">
        <v>180</v>
      </c>
      <c r="E88" s="51" t="n">
        <v>306</v>
      </c>
      <c r="F88" s="51" t="n">
        <v>704</v>
      </c>
      <c r="G88" s="51" t="n">
        <v>2353</v>
      </c>
    </row>
    <row r="89">
      <c r="A89" s="28" t="s">
        <v>124</v>
      </c>
      <c r="B89" s="51" t="s">
        <v>160</v>
      </c>
      <c r="C89" s="51" t="n">
        <v>475</v>
      </c>
      <c r="D89" s="51" t="n">
        <v>507</v>
      </c>
      <c r="E89" s="51" t="n">
        <v>841</v>
      </c>
      <c r="F89" s="51" t="n">
        <v>2105</v>
      </c>
      <c r="G89" s="51" t="n">
        <v>6862</v>
      </c>
    </row>
    <row r="90">
      <c r="A90" s="28" t="s">
        <v>124</v>
      </c>
      <c r="B90" s="51" t="s">
        <v>32</v>
      </c>
      <c r="C90" s="51" t="n">
        <v>2304</v>
      </c>
      <c r="D90" s="51" t="n">
        <v>1959</v>
      </c>
      <c r="E90" s="51" t="n">
        <v>2169</v>
      </c>
      <c r="F90" s="51" t="n">
        <v>8390</v>
      </c>
      <c r="G90" s="51" t="n">
        <v>21876</v>
      </c>
    </row>
    <row r="91">
      <c r="A91" s="28" t="s">
        <v>126</v>
      </c>
      <c r="B91" s="51" t="s">
        <v>288</v>
      </c>
      <c r="C91" s="51" t="n">
        <v>1187</v>
      </c>
      <c r="D91" s="51" t="n">
        <v>1199</v>
      </c>
      <c r="E91" s="51" t="n">
        <v>1611</v>
      </c>
      <c r="F91" s="51" t="n">
        <v>5619</v>
      </c>
      <c r="G91" s="51" t="n">
        <v>13227</v>
      </c>
    </row>
    <row r="92">
      <c r="A92" s="28" t="s">
        <v>126</v>
      </c>
      <c r="B92" s="51" t="s">
        <v>289</v>
      </c>
      <c r="C92" s="51" t="n">
        <v>989</v>
      </c>
      <c r="D92" s="51" t="n">
        <v>1310</v>
      </c>
      <c r="E92" s="51" t="n">
        <v>1736</v>
      </c>
      <c r="F92" s="51" t="n">
        <v>5556</v>
      </c>
      <c r="G92" s="51" t="n">
        <v>12090</v>
      </c>
    </row>
    <row r="93">
      <c r="A93" s="28" t="s">
        <v>126</v>
      </c>
      <c r="B93" s="51" t="s">
        <v>160</v>
      </c>
      <c r="C93" s="51" t="n">
        <v>0</v>
      </c>
      <c r="D93" s="51" t="n">
        <v>0</v>
      </c>
      <c r="E93" s="51" t="n">
        <v>0</v>
      </c>
      <c r="F93" s="51" t="n">
        <v>0</v>
      </c>
      <c r="G93" s="51" t="n">
        <v>1</v>
      </c>
    </row>
    <row r="94">
      <c r="A94" s="28" t="s">
        <v>126</v>
      </c>
      <c r="B94" s="51" t="s">
        <v>32</v>
      </c>
      <c r="C94" s="51" t="n">
        <v>2176</v>
      </c>
      <c r="D94" s="51" t="n">
        <v>2509</v>
      </c>
      <c r="E94" s="51" t="n">
        <v>3347</v>
      </c>
      <c r="F94" s="51" t="n">
        <v>11175</v>
      </c>
      <c r="G94" s="51" t="n">
        <v>25318</v>
      </c>
    </row>
    <row r="95">
      <c r="A95" s="28" t="s">
        <v>128</v>
      </c>
      <c r="B95" s="51" t="s">
        <v>290</v>
      </c>
      <c r="C95" s="51" t="n">
        <v>415</v>
      </c>
      <c r="D95" s="51" t="n">
        <v>237</v>
      </c>
      <c r="E95" s="51" t="n">
        <v>128</v>
      </c>
      <c r="F95" s="51" t="n">
        <v>1230</v>
      </c>
      <c r="G95" s="51" t="n">
        <v>2839</v>
      </c>
    </row>
    <row r="96">
      <c r="A96" s="28" t="s">
        <v>128</v>
      </c>
      <c r="B96" s="51" t="s">
        <v>291</v>
      </c>
      <c r="C96" s="51" t="n">
        <v>382</v>
      </c>
      <c r="D96" s="51" t="n">
        <v>174</v>
      </c>
      <c r="E96" s="51" t="n">
        <v>864</v>
      </c>
      <c r="F96" s="51" t="n">
        <v>1245</v>
      </c>
      <c r="G96" s="51" t="n">
        <v>3129</v>
      </c>
    </row>
    <row r="97">
      <c r="A97" s="28" t="s">
        <v>128</v>
      </c>
      <c r="B97" s="51" t="s">
        <v>292</v>
      </c>
      <c r="C97" s="51" t="n">
        <v>240</v>
      </c>
      <c r="D97" s="51" t="n">
        <v>181</v>
      </c>
      <c r="E97" s="51" t="n">
        <v>531</v>
      </c>
      <c r="F97" s="51" t="n">
        <v>2229</v>
      </c>
      <c r="G97" s="51" t="n">
        <v>6354</v>
      </c>
    </row>
    <row r="98">
      <c r="A98" s="28" t="s">
        <v>128</v>
      </c>
      <c r="B98" s="51" t="s">
        <v>293</v>
      </c>
      <c r="C98" s="51" t="n">
        <v>149</v>
      </c>
      <c r="D98" s="51" t="n">
        <v>127</v>
      </c>
      <c r="E98" s="51" t="n">
        <v>150</v>
      </c>
      <c r="F98" s="51" t="n">
        <v>850</v>
      </c>
      <c r="G98" s="51" t="n">
        <v>1793</v>
      </c>
    </row>
    <row r="99">
      <c r="A99" s="28" t="s">
        <v>128</v>
      </c>
      <c r="B99" s="51" t="s">
        <v>160</v>
      </c>
      <c r="C99" s="51" t="n">
        <v>751</v>
      </c>
      <c r="D99" s="51" t="n">
        <v>644</v>
      </c>
      <c r="E99" s="51" t="n">
        <v>46</v>
      </c>
      <c r="F99" s="51" t="n">
        <v>3639</v>
      </c>
      <c r="G99" s="51" t="n">
        <v>4484</v>
      </c>
    </row>
    <row r="100">
      <c r="A100" s="28" t="s">
        <v>128</v>
      </c>
      <c r="B100" s="51" t="s">
        <v>32</v>
      </c>
      <c r="C100" s="51" t="n">
        <v>1937</v>
      </c>
      <c r="D100" s="51" t="n">
        <v>1363</v>
      </c>
      <c r="E100" s="51" t="n">
        <v>1719</v>
      </c>
      <c r="F100" s="51" t="n">
        <v>9193</v>
      </c>
      <c r="G100" s="51" t="n">
        <v>18599</v>
      </c>
    </row>
    <row r="101">
      <c r="A101" s="28" t="s">
        <v>130</v>
      </c>
      <c r="B101" s="51" t="s">
        <v>294</v>
      </c>
      <c r="C101" s="51" t="n">
        <v>1936</v>
      </c>
      <c r="D101" s="51" t="n">
        <v>3533</v>
      </c>
      <c r="E101" s="51" t="n">
        <v>1085</v>
      </c>
      <c r="F101" s="51" t="n">
        <v>12714</v>
      </c>
      <c r="G101" s="51" t="n">
        <v>21243</v>
      </c>
    </row>
    <row r="102">
      <c r="A102" s="28" t="s">
        <v>130</v>
      </c>
      <c r="B102" s="51" t="s">
        <v>32</v>
      </c>
      <c r="C102" s="51" t="n">
        <v>1936</v>
      </c>
      <c r="D102" s="51" t="n">
        <v>3533</v>
      </c>
      <c r="E102" s="51" t="n">
        <v>1085</v>
      </c>
      <c r="F102" s="51" t="n">
        <v>12714</v>
      </c>
      <c r="G102" s="51" t="n">
        <v>21243</v>
      </c>
    </row>
    <row r="103">
      <c r="A103" s="28" t="s">
        <v>132</v>
      </c>
      <c r="B103" s="51" t="s">
        <v>295</v>
      </c>
      <c r="C103" s="51" t="n">
        <v>1564</v>
      </c>
      <c r="D103" s="51" t="n">
        <v>2530</v>
      </c>
      <c r="E103" s="51" t="n">
        <v>544</v>
      </c>
      <c r="F103" s="51" t="n">
        <v>10563</v>
      </c>
      <c r="G103" s="51" t="n">
        <v>21740</v>
      </c>
    </row>
    <row r="104">
      <c r="A104" s="28" t="s">
        <v>132</v>
      </c>
      <c r="B104" s="51" t="s">
        <v>160</v>
      </c>
      <c r="C104" s="51" t="n">
        <v>351</v>
      </c>
      <c r="D104" s="51" t="n">
        <v>395</v>
      </c>
      <c r="E104" s="51" t="n">
        <v>951</v>
      </c>
      <c r="F104" s="51" t="n">
        <v>1609</v>
      </c>
      <c r="G104" s="51" t="n">
        <v>4215</v>
      </c>
    </row>
    <row r="105">
      <c r="A105" s="28" t="s">
        <v>132</v>
      </c>
      <c r="B105" s="51" t="s">
        <v>32</v>
      </c>
      <c r="C105" s="51" t="n">
        <v>1915</v>
      </c>
      <c r="D105" s="51" t="n">
        <v>2925</v>
      </c>
      <c r="E105" s="51" t="n">
        <v>1495</v>
      </c>
      <c r="F105" s="51" t="n">
        <v>12172</v>
      </c>
      <c r="G105" s="51" t="n">
        <v>25955</v>
      </c>
    </row>
    <row r="106">
      <c r="A106" s="28" t="s">
        <v>134</v>
      </c>
      <c r="B106" s="51" t="s">
        <v>296</v>
      </c>
      <c r="C106" s="51" t="n">
        <v>589</v>
      </c>
      <c r="D106" s="51" t="n">
        <v>557</v>
      </c>
      <c r="E106" s="51" t="n">
        <v>604</v>
      </c>
      <c r="F106" s="51" t="n">
        <v>2956</v>
      </c>
      <c r="G106" s="51" t="n">
        <v>5170</v>
      </c>
    </row>
    <row r="107">
      <c r="A107" s="28" t="s">
        <v>134</v>
      </c>
      <c r="B107" s="51" t="s">
        <v>297</v>
      </c>
      <c r="C107" s="51" t="n">
        <v>400</v>
      </c>
      <c r="D107" s="51" t="n">
        <v>324</v>
      </c>
      <c r="E107" s="51" t="n">
        <v>222</v>
      </c>
      <c r="F107" s="51" t="n">
        <v>955</v>
      </c>
      <c r="G107" s="51" t="n">
        <v>1922</v>
      </c>
    </row>
    <row r="108">
      <c r="A108" s="28" t="s">
        <v>134</v>
      </c>
      <c r="B108" s="51" t="s">
        <v>298</v>
      </c>
      <c r="C108" s="51" t="n">
        <v>264</v>
      </c>
      <c r="D108" s="51" t="n">
        <v>508</v>
      </c>
      <c r="E108" s="51" t="n">
        <v>403</v>
      </c>
      <c r="F108" s="51" t="n">
        <v>1763</v>
      </c>
      <c r="G108" s="51" t="n">
        <v>3892</v>
      </c>
    </row>
    <row r="109">
      <c r="A109" s="28" t="s">
        <v>134</v>
      </c>
      <c r="B109" s="51" t="s">
        <v>299</v>
      </c>
      <c r="C109" s="51" t="n">
        <v>227</v>
      </c>
      <c r="D109" s="51" t="n">
        <v>514</v>
      </c>
      <c r="E109" s="51" t="n">
        <v>430</v>
      </c>
      <c r="F109" s="51" t="n">
        <v>1381</v>
      </c>
      <c r="G109" s="51" t="n">
        <v>3066</v>
      </c>
    </row>
    <row r="110">
      <c r="A110" s="28" t="s">
        <v>134</v>
      </c>
      <c r="B110" s="51" t="s">
        <v>160</v>
      </c>
      <c r="C110" s="51" t="n">
        <v>232</v>
      </c>
      <c r="D110" s="51" t="n">
        <v>320</v>
      </c>
      <c r="E110" s="51" t="n">
        <v>712</v>
      </c>
      <c r="F110" s="51" t="n">
        <v>1591</v>
      </c>
      <c r="G110" s="51" t="n">
        <v>4808</v>
      </c>
    </row>
    <row r="111">
      <c r="A111" s="28" t="s">
        <v>134</v>
      </c>
      <c r="B111" s="51" t="s">
        <v>32</v>
      </c>
      <c r="C111" s="51" t="n">
        <v>1712</v>
      </c>
      <c r="D111" s="51" t="n">
        <v>2223</v>
      </c>
      <c r="E111" s="51" t="n">
        <v>2371</v>
      </c>
      <c r="F111" s="51" t="n">
        <v>8646</v>
      </c>
      <c r="G111" s="51" t="n">
        <v>18858</v>
      </c>
    </row>
    <row r="112">
      <c r="A112" s="28" t="s">
        <v>136</v>
      </c>
      <c r="B112" s="51" t="s">
        <v>270</v>
      </c>
      <c r="C112" s="51" t="n">
        <v>215</v>
      </c>
      <c r="D112" s="51" t="n">
        <v>197</v>
      </c>
      <c r="E112" s="51" t="n">
        <v>1058</v>
      </c>
      <c r="F112" s="51" t="n">
        <v>1057</v>
      </c>
      <c r="G112" s="51" t="n">
        <v>5146</v>
      </c>
    </row>
    <row r="113">
      <c r="A113" s="28" t="s">
        <v>136</v>
      </c>
      <c r="B113" s="51" t="s">
        <v>300</v>
      </c>
      <c r="C113" s="51" t="n">
        <v>203</v>
      </c>
      <c r="D113" s="51" t="n">
        <v>195</v>
      </c>
      <c r="E113" s="51" t="n">
        <v>286</v>
      </c>
      <c r="F113" s="51" t="n">
        <v>724</v>
      </c>
      <c r="G113" s="51" t="n">
        <v>1988</v>
      </c>
    </row>
    <row r="114">
      <c r="A114" s="28" t="s">
        <v>136</v>
      </c>
      <c r="B114" s="51" t="s">
        <v>301</v>
      </c>
      <c r="C114" s="51" t="n">
        <v>90</v>
      </c>
      <c r="D114" s="51" t="n">
        <v>102</v>
      </c>
      <c r="E114" s="51" t="n">
        <v>155</v>
      </c>
      <c r="F114" s="51" t="n">
        <v>326</v>
      </c>
      <c r="G114" s="51" t="n">
        <v>1104</v>
      </c>
    </row>
    <row r="115">
      <c r="A115" s="28" t="s">
        <v>136</v>
      </c>
      <c r="B115" s="51" t="s">
        <v>160</v>
      </c>
      <c r="C115" s="51" t="n">
        <v>714</v>
      </c>
      <c r="D115" s="51" t="n">
        <v>351</v>
      </c>
      <c r="E115" s="51" t="n">
        <v>49</v>
      </c>
      <c r="F115" s="51" t="n">
        <v>1103</v>
      </c>
      <c r="G115" s="51" t="n">
        <v>1357</v>
      </c>
    </row>
    <row r="116">
      <c r="A116" s="28" t="s">
        <v>136</v>
      </c>
      <c r="B116" s="51" t="s">
        <v>32</v>
      </c>
      <c r="C116" s="51" t="n">
        <v>1222</v>
      </c>
      <c r="D116" s="51" t="n">
        <v>845</v>
      </c>
      <c r="E116" s="51" t="n">
        <v>1548</v>
      </c>
      <c r="F116" s="51" t="n">
        <v>3210</v>
      </c>
      <c r="G116" s="51" t="n">
        <v>9595</v>
      </c>
    </row>
    <row r="117">
      <c r="A117" s="28" t="s">
        <v>138</v>
      </c>
      <c r="B117" s="51" t="s">
        <v>302</v>
      </c>
      <c r="C117" s="51" t="n">
        <v>542</v>
      </c>
      <c r="D117" s="51" t="n">
        <v>136</v>
      </c>
      <c r="E117" s="51" t="n">
        <v>1039</v>
      </c>
      <c r="F117" s="51" t="n">
        <v>1843</v>
      </c>
      <c r="G117" s="51" t="n">
        <v>5335</v>
      </c>
    </row>
    <row r="118">
      <c r="A118" s="28" t="s">
        <v>138</v>
      </c>
      <c r="B118" s="51" t="s">
        <v>303</v>
      </c>
      <c r="C118" s="51" t="n">
        <v>114</v>
      </c>
      <c r="D118" s="51" t="n">
        <v>159</v>
      </c>
      <c r="E118" s="51" t="n">
        <v>384</v>
      </c>
      <c r="F118" s="51" t="n">
        <v>914</v>
      </c>
      <c r="G118" s="51" t="n">
        <v>2288</v>
      </c>
    </row>
    <row r="119">
      <c r="A119" s="28" t="s">
        <v>138</v>
      </c>
      <c r="B119" s="51" t="s">
        <v>304</v>
      </c>
      <c r="C119" s="51" t="n">
        <v>99</v>
      </c>
      <c r="D119" s="51" t="n">
        <v>105</v>
      </c>
      <c r="E119" s="51" t="n">
        <v>201</v>
      </c>
      <c r="F119" s="51" t="n">
        <v>415</v>
      </c>
      <c r="G119" s="51" t="n">
        <v>1288</v>
      </c>
    </row>
    <row r="120">
      <c r="A120" s="28" t="s">
        <v>138</v>
      </c>
      <c r="B120" s="51" t="s">
        <v>305</v>
      </c>
      <c r="C120" s="51" t="n">
        <v>65</v>
      </c>
      <c r="D120" s="51" t="n">
        <v>40</v>
      </c>
      <c r="E120" s="51" t="n">
        <v>405</v>
      </c>
      <c r="F120" s="51" t="n">
        <v>327</v>
      </c>
      <c r="G120" s="51" t="n">
        <v>1482</v>
      </c>
    </row>
    <row r="121">
      <c r="A121" s="28" t="s">
        <v>138</v>
      </c>
      <c r="B121" s="51" t="s">
        <v>160</v>
      </c>
      <c r="C121" s="51" t="n">
        <v>300</v>
      </c>
      <c r="D121" s="51" t="n">
        <v>302</v>
      </c>
      <c r="E121" s="51" t="n">
        <v>394</v>
      </c>
      <c r="F121" s="51" t="n">
        <v>1223</v>
      </c>
      <c r="G121" s="51" t="n">
        <v>2222</v>
      </c>
    </row>
    <row r="122">
      <c r="A122" s="28" t="s">
        <v>138</v>
      </c>
      <c r="B122" s="51" t="s">
        <v>32</v>
      </c>
      <c r="C122" s="51" t="n">
        <v>1120</v>
      </c>
      <c r="D122" s="51" t="n">
        <v>742</v>
      </c>
      <c r="E122" s="51" t="n">
        <v>2423</v>
      </c>
      <c r="F122" s="51" t="n">
        <v>4722</v>
      </c>
      <c r="G122" s="51" t="n">
        <v>12615</v>
      </c>
    </row>
    <row r="123">
      <c r="A123" s="28" t="s">
        <v>140</v>
      </c>
      <c r="B123" s="51" t="s">
        <v>306</v>
      </c>
      <c r="C123" s="51" t="n">
        <v>423</v>
      </c>
      <c r="D123" s="51" t="n">
        <v>164</v>
      </c>
      <c r="E123" s="51" t="n">
        <v>396</v>
      </c>
      <c r="F123" s="51" t="n">
        <v>1335</v>
      </c>
      <c r="G123" s="51" t="n">
        <v>2896</v>
      </c>
    </row>
    <row r="124">
      <c r="A124" s="28" t="s">
        <v>140</v>
      </c>
      <c r="B124" s="51" t="s">
        <v>307</v>
      </c>
      <c r="C124" s="51" t="n">
        <v>247</v>
      </c>
      <c r="D124" s="51" t="n">
        <v>166</v>
      </c>
      <c r="E124" s="51" t="n">
        <v>155</v>
      </c>
      <c r="F124" s="51" t="n">
        <v>864</v>
      </c>
      <c r="G124" s="51" t="n">
        <v>1851</v>
      </c>
    </row>
    <row r="125">
      <c r="A125" s="28" t="s">
        <v>140</v>
      </c>
      <c r="B125" s="51" t="s">
        <v>308</v>
      </c>
      <c r="C125" s="51" t="n">
        <v>163</v>
      </c>
      <c r="D125" s="51" t="n">
        <v>29</v>
      </c>
      <c r="E125" s="51" t="n">
        <v>62</v>
      </c>
      <c r="F125" s="51" t="n">
        <v>317</v>
      </c>
      <c r="G125" s="51" t="n">
        <v>565</v>
      </c>
    </row>
    <row r="126">
      <c r="A126" s="28" t="s">
        <v>140</v>
      </c>
      <c r="B126" s="51" t="s">
        <v>309</v>
      </c>
      <c r="C126" s="51" t="n">
        <v>91</v>
      </c>
      <c r="D126" s="51" t="n">
        <v>60</v>
      </c>
      <c r="E126" s="51" t="n">
        <v>72</v>
      </c>
      <c r="F126" s="51" t="n">
        <v>441</v>
      </c>
      <c r="G126" s="51" t="n">
        <v>822</v>
      </c>
    </row>
    <row r="127">
      <c r="A127" s="28" t="s">
        <v>140</v>
      </c>
      <c r="B127" s="51" t="s">
        <v>160</v>
      </c>
      <c r="C127" s="51" t="n">
        <v>15</v>
      </c>
      <c r="D127" s="51" t="n">
        <v>25</v>
      </c>
      <c r="E127" s="51" t="n">
        <v>79</v>
      </c>
      <c r="F127" s="51" t="n">
        <v>177</v>
      </c>
      <c r="G127" s="51" t="n">
        <v>559</v>
      </c>
    </row>
    <row r="128">
      <c r="A128" s="28" t="s">
        <v>140</v>
      </c>
      <c r="B128" s="51" t="s">
        <v>32</v>
      </c>
      <c r="C128" s="51" t="n">
        <v>939</v>
      </c>
      <c r="D128" s="51" t="n">
        <v>444</v>
      </c>
      <c r="E128" s="51" t="n">
        <v>764</v>
      </c>
      <c r="F128" s="51" t="n">
        <v>3134</v>
      </c>
      <c r="G128" s="51" t="n">
        <v>6693</v>
      </c>
    </row>
    <row r="129">
      <c r="A129" s="28" t="s">
        <v>142</v>
      </c>
      <c r="B129" s="51" t="s">
        <v>310</v>
      </c>
      <c r="C129" s="51" t="n">
        <v>444</v>
      </c>
      <c r="D129" s="51" t="n">
        <v>473</v>
      </c>
      <c r="E129" s="51" t="n">
        <v>1449</v>
      </c>
      <c r="F129" s="51" t="n">
        <v>2254</v>
      </c>
      <c r="G129" s="51" t="n">
        <v>5485</v>
      </c>
    </row>
    <row r="130">
      <c r="A130" s="28" t="s">
        <v>142</v>
      </c>
      <c r="B130" s="51" t="s">
        <v>160</v>
      </c>
      <c r="C130" s="51" t="n">
        <v>410</v>
      </c>
      <c r="D130" s="51" t="n">
        <v>60</v>
      </c>
      <c r="E130" s="51" t="n">
        <v>0</v>
      </c>
      <c r="F130" s="51" t="n">
        <v>1811</v>
      </c>
      <c r="G130" s="51" t="n">
        <v>3805</v>
      </c>
    </row>
    <row r="131">
      <c r="A131" s="28" t="s">
        <v>142</v>
      </c>
      <c r="B131" s="51" t="s">
        <v>32</v>
      </c>
      <c r="C131" s="51" t="n">
        <v>854</v>
      </c>
      <c r="D131" s="51" t="n">
        <v>533</v>
      </c>
      <c r="E131" s="51" t="n">
        <v>1449</v>
      </c>
      <c r="F131" s="51" t="n">
        <v>4065</v>
      </c>
      <c r="G131" s="51" t="n">
        <v>9290</v>
      </c>
    </row>
    <row r="132">
      <c r="A132" s="28" t="s">
        <v>144</v>
      </c>
      <c r="B132" s="51" t="s">
        <v>311</v>
      </c>
      <c r="C132" s="51" t="n">
        <v>387</v>
      </c>
      <c r="D132" s="51" t="n">
        <v>262</v>
      </c>
      <c r="E132" s="51" t="n">
        <v>272</v>
      </c>
      <c r="F132" s="51" t="n">
        <v>1671</v>
      </c>
      <c r="G132" s="51" t="n">
        <v>4149</v>
      </c>
    </row>
    <row r="133">
      <c r="A133" s="28" t="s">
        <v>144</v>
      </c>
      <c r="B133" s="51" t="s">
        <v>312</v>
      </c>
      <c r="C133" s="51" t="n">
        <v>344</v>
      </c>
      <c r="D133" s="51" t="n">
        <v>285</v>
      </c>
      <c r="E133" s="51" t="n">
        <v>284</v>
      </c>
      <c r="F133" s="51" t="n">
        <v>1053</v>
      </c>
      <c r="G133" s="51" t="n">
        <v>3542</v>
      </c>
    </row>
    <row r="134">
      <c r="A134" s="28" t="s">
        <v>144</v>
      </c>
      <c r="B134" s="51" t="s">
        <v>313</v>
      </c>
      <c r="C134" s="51" t="n">
        <v>69</v>
      </c>
      <c r="D134" s="51" t="n">
        <v>51</v>
      </c>
      <c r="E134" s="51" t="n">
        <v>59</v>
      </c>
      <c r="F134" s="51" t="n">
        <v>362</v>
      </c>
      <c r="G134" s="51" t="n">
        <v>898</v>
      </c>
    </row>
    <row r="135">
      <c r="A135" s="28" t="s">
        <v>144</v>
      </c>
      <c r="B135" s="51" t="s">
        <v>32</v>
      </c>
      <c r="C135" s="51" t="n">
        <v>800</v>
      </c>
      <c r="D135" s="51" t="n">
        <v>598</v>
      </c>
      <c r="E135" s="51" t="n">
        <v>615</v>
      </c>
      <c r="F135" s="51" t="n">
        <v>3086</v>
      </c>
      <c r="G135" s="51" t="n">
        <v>8589</v>
      </c>
    </row>
    <row r="136">
      <c r="A136" s="28" t="s">
        <v>146</v>
      </c>
      <c r="B136" s="51" t="s">
        <v>314</v>
      </c>
      <c r="C136" s="51" t="n">
        <v>378</v>
      </c>
      <c r="D136" s="51" t="n">
        <v>316</v>
      </c>
      <c r="E136" s="51" t="n">
        <v>5</v>
      </c>
      <c r="F136" s="51" t="n">
        <v>1996</v>
      </c>
      <c r="G136" s="51" t="n">
        <v>4624</v>
      </c>
    </row>
    <row r="137">
      <c r="A137" s="28" t="s">
        <v>146</v>
      </c>
      <c r="B137" s="51" t="s">
        <v>160</v>
      </c>
      <c r="C137" s="51" t="n">
        <v>393</v>
      </c>
      <c r="D137" s="51" t="n">
        <v>209</v>
      </c>
      <c r="E137" s="51" t="n">
        <v>0</v>
      </c>
      <c r="F137" s="51" t="n">
        <v>766</v>
      </c>
      <c r="G137" s="51" t="n">
        <v>767</v>
      </c>
    </row>
    <row r="138">
      <c r="A138" s="28" t="s">
        <v>146</v>
      </c>
      <c r="B138" s="51" t="s">
        <v>32</v>
      </c>
      <c r="C138" s="51" t="n">
        <v>771</v>
      </c>
      <c r="D138" s="51" t="n">
        <v>525</v>
      </c>
      <c r="E138" s="51" t="n">
        <v>5</v>
      </c>
      <c r="F138" s="51" t="n">
        <v>2762</v>
      </c>
      <c r="G138" s="51" t="n">
        <v>5391</v>
      </c>
    </row>
    <row r="139">
      <c r="A139" s="28" t="s">
        <v>148</v>
      </c>
      <c r="B139" s="51" t="s">
        <v>315</v>
      </c>
      <c r="C139" s="51" t="n">
        <v>277</v>
      </c>
      <c r="D139" s="51" t="n">
        <v>698</v>
      </c>
      <c r="E139" s="51" t="n">
        <v>176</v>
      </c>
      <c r="F139" s="51" t="n">
        <v>3297</v>
      </c>
      <c r="G139" s="51" t="n">
        <v>6474</v>
      </c>
    </row>
    <row r="140">
      <c r="A140" s="28" t="s">
        <v>148</v>
      </c>
      <c r="B140" s="51" t="s">
        <v>316</v>
      </c>
      <c r="C140" s="51" t="n">
        <v>145</v>
      </c>
      <c r="D140" s="51" t="n">
        <v>229</v>
      </c>
      <c r="E140" s="51" t="n">
        <v>97</v>
      </c>
      <c r="F140" s="51" t="n">
        <v>1991</v>
      </c>
      <c r="G140" s="51" t="n">
        <v>3847</v>
      </c>
    </row>
    <row r="141">
      <c r="A141" s="28" t="s">
        <v>148</v>
      </c>
      <c r="B141" s="51" t="s">
        <v>317</v>
      </c>
      <c r="C141" s="51" t="n">
        <v>145</v>
      </c>
      <c r="D141" s="51" t="n">
        <v>134</v>
      </c>
      <c r="E141" s="51" t="n">
        <v>35</v>
      </c>
      <c r="F141" s="51" t="n">
        <v>773</v>
      </c>
      <c r="G141" s="51" t="n">
        <v>1709</v>
      </c>
    </row>
    <row r="142">
      <c r="A142" s="28" t="s">
        <v>148</v>
      </c>
      <c r="B142" s="51" t="s">
        <v>318</v>
      </c>
      <c r="C142" s="51" t="n">
        <v>93</v>
      </c>
      <c r="D142" s="51" t="n">
        <v>644</v>
      </c>
      <c r="E142" s="51" t="n">
        <v>355</v>
      </c>
      <c r="F142" s="51" t="n">
        <v>3217</v>
      </c>
      <c r="G142" s="51" t="n">
        <v>7199</v>
      </c>
    </row>
    <row r="143">
      <c r="A143" s="28" t="s">
        <v>148</v>
      </c>
      <c r="B143" s="51" t="s">
        <v>160</v>
      </c>
      <c r="C143" s="51" t="n">
        <v>0</v>
      </c>
      <c r="D143" s="51" t="n">
        <v>0</v>
      </c>
      <c r="E143" s="51" t="n">
        <v>19</v>
      </c>
      <c r="F143" s="51" t="n">
        <v>89</v>
      </c>
      <c r="G143" s="51" t="n">
        <v>217</v>
      </c>
    </row>
    <row r="144">
      <c r="A144" s="28" t="s">
        <v>148</v>
      </c>
      <c r="B144" s="51" t="s">
        <v>32</v>
      </c>
      <c r="C144" s="51" t="n">
        <v>660</v>
      </c>
      <c r="D144" s="51" t="n">
        <v>1705</v>
      </c>
      <c r="E144" s="51" t="n">
        <v>682</v>
      </c>
      <c r="F144" s="51" t="n">
        <v>9367</v>
      </c>
      <c r="G144" s="51" t="n">
        <v>19446</v>
      </c>
    </row>
    <row r="145">
      <c r="A145" s="28" t="s">
        <v>319</v>
      </c>
      <c r="B145" s="51" t="s">
        <v>32</v>
      </c>
      <c r="C145" s="51" t="n">
        <v>2477</v>
      </c>
      <c r="D145" s="51" t="n">
        <v>2554</v>
      </c>
      <c r="E145" s="51" t="n">
        <v>6489</v>
      </c>
      <c r="F145" s="51" t="n">
        <v>13651</v>
      </c>
      <c r="G145" s="51" t="n">
        <v>41198</v>
      </c>
    </row>
    <row r="146">
      <c r="A146" s="53" t="s">
        <v>32</v>
      </c>
      <c r="B146" s="52" t="s">
        <v>32</v>
      </c>
      <c r="C146" s="52" t="n">
        <v>87814</v>
      </c>
      <c r="D146" s="52" t="n">
        <v>87077</v>
      </c>
      <c r="E146" s="52" t="n">
        <v>95220</v>
      </c>
      <c r="F146" s="52" t="n">
        <v>406846</v>
      </c>
      <c r="G146" s="52" t="n">
        <v>978374</v>
      </c>
    </row>
    <row r="147">
      <c r="A147" s="28" t="s">
        <v>162</v>
      </c>
      <c r="B147" s="28"/>
      <c r="C147" s="28"/>
      <c r="D147" s="28"/>
      <c r="E147" s="28"/>
      <c r="F147" s="28"/>
      <c r="G147" s="28"/>
    </row>
    <row r="148">
      <c r="A148" s="28" t="s">
        <v>61</v>
      </c>
      <c r="B148" s="28"/>
      <c r="C148" s="28"/>
      <c r="D148" s="28"/>
      <c r="E148" s="28"/>
      <c r="F148" s="28"/>
      <c r="G148" s="28"/>
    </row>
  </sheetData>
  <sheetProtection sheet="1"/>
  <mergeCells count="30">
    <mergeCell ref="B1:E1"/>
    <mergeCell ref="A11:A18"/>
    <mergeCell ref="A19:A26"/>
    <mergeCell ref="A27:A32"/>
    <mergeCell ref="A33:A39"/>
    <mergeCell ref="A40:A42"/>
    <mergeCell ref="A43:A48"/>
    <mergeCell ref="A49:A53"/>
    <mergeCell ref="A54:A58"/>
    <mergeCell ref="A59:A64"/>
    <mergeCell ref="A65:A71"/>
    <mergeCell ref="A72:A76"/>
    <mergeCell ref="A77:A81"/>
    <mergeCell ref="A82:A90"/>
    <mergeCell ref="A91:A94"/>
    <mergeCell ref="A95:A100"/>
    <mergeCell ref="A101:A102"/>
    <mergeCell ref="A103:A105"/>
    <mergeCell ref="A106:A111"/>
    <mergeCell ref="A112:A116"/>
    <mergeCell ref="A117:A122"/>
    <mergeCell ref="A123:A128"/>
    <mergeCell ref="A129:A131"/>
    <mergeCell ref="A132:A135"/>
    <mergeCell ref="A136:A138"/>
    <mergeCell ref="A139:A144"/>
    <mergeCell ref="A145:A145"/>
    <mergeCell ref="A146:A146"/>
    <mergeCell ref="A147:G147"/>
    <mergeCell ref="A148:G148"/>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321</v>
      </c>
    </row>
    <row r="6" ht="15.95" customHeight="1">
      <c r="A6" s="16" t="s">
        <v>27</v>
      </c>
    </row>
    <row r="7" ht="15" customHeight="1">
      <c r="A7" s="9" t="s">
        <v>25</v>
      </c>
    </row>
    <row r="9">
      <c r="A9" s="23"/>
      <c r="B9" s="23"/>
      <c r="C9" s="23"/>
      <c r="D9" s="23"/>
      <c r="E9" s="23"/>
      <c r="F9" s="23"/>
      <c r="G9" s="23"/>
    </row>
    <row r="10">
      <c r="A10" s="54" t="s">
        <v>96</v>
      </c>
      <c r="B10" s="54" t="s">
        <v>231</v>
      </c>
      <c r="C10" s="26" t="s">
        <v>33</v>
      </c>
      <c r="D10" s="26" t="s">
        <v>34</v>
      </c>
      <c r="E10" s="26" t="s">
        <v>45</v>
      </c>
      <c r="F10" s="26" t="s">
        <v>97</v>
      </c>
      <c r="G10" s="26" t="s">
        <v>98</v>
      </c>
    </row>
    <row r="11">
      <c r="A11" s="28" t="s">
        <v>100</v>
      </c>
      <c r="B11" s="54" t="s">
        <v>322</v>
      </c>
      <c r="C11" s="54" t="n">
        <v>6084</v>
      </c>
      <c r="D11" s="54" t="n">
        <v>4949</v>
      </c>
      <c r="E11" s="54" t="n">
        <v>5933</v>
      </c>
      <c r="F11" s="54" t="n">
        <v>26391</v>
      </c>
      <c r="G11" s="54" t="n">
        <v>67625</v>
      </c>
    </row>
    <row r="12">
      <c r="A12" s="28" t="s">
        <v>100</v>
      </c>
      <c r="B12" s="54" t="s">
        <v>323</v>
      </c>
      <c r="C12" s="54" t="n">
        <v>1647</v>
      </c>
      <c r="D12" s="54" t="n">
        <v>951</v>
      </c>
      <c r="E12" s="54" t="n">
        <v>973</v>
      </c>
      <c r="F12" s="54" t="n">
        <v>5200</v>
      </c>
      <c r="G12" s="54" t="n">
        <v>9438</v>
      </c>
    </row>
    <row r="13">
      <c r="A13" s="28" t="s">
        <v>100</v>
      </c>
      <c r="B13" s="54" t="s">
        <v>160</v>
      </c>
      <c r="C13" s="54" t="n">
        <v>0</v>
      </c>
      <c r="D13" s="54" t="n">
        <v>0</v>
      </c>
      <c r="E13" s="54" t="n">
        <v>0</v>
      </c>
      <c r="F13" s="54" t="n">
        <v>0</v>
      </c>
      <c r="G13" s="54" t="n">
        <v>0</v>
      </c>
    </row>
    <row r="14">
      <c r="A14" s="28" t="s">
        <v>100</v>
      </c>
      <c r="B14" s="54" t="s">
        <v>32</v>
      </c>
      <c r="C14" s="54" t="n">
        <v>7731</v>
      </c>
      <c r="D14" s="54" t="n">
        <v>5900</v>
      </c>
      <c r="E14" s="54" t="n">
        <v>6906</v>
      </c>
      <c r="F14" s="54" t="n">
        <v>31591</v>
      </c>
      <c r="G14" s="54" t="n">
        <v>77063</v>
      </c>
    </row>
    <row r="15">
      <c r="A15" s="28" t="s">
        <v>132</v>
      </c>
      <c r="B15" s="54" t="s">
        <v>324</v>
      </c>
      <c r="C15" s="54" t="n">
        <v>3797</v>
      </c>
      <c r="D15" s="54" t="n">
        <v>6728</v>
      </c>
      <c r="E15" s="54" t="n">
        <v>2212</v>
      </c>
      <c r="F15" s="54" t="n">
        <v>29721</v>
      </c>
      <c r="G15" s="54" t="n">
        <v>78070</v>
      </c>
    </row>
    <row r="16">
      <c r="A16" s="28" t="s">
        <v>132</v>
      </c>
      <c r="B16" s="54" t="s">
        <v>325</v>
      </c>
      <c r="C16" s="54" t="n">
        <v>846</v>
      </c>
      <c r="D16" s="54" t="n">
        <v>414</v>
      </c>
      <c r="E16" s="54" t="n">
        <v>422</v>
      </c>
      <c r="F16" s="54" t="n">
        <v>2402</v>
      </c>
      <c r="G16" s="54" t="n">
        <v>3645</v>
      </c>
    </row>
    <row r="17">
      <c r="A17" s="28" t="s">
        <v>132</v>
      </c>
      <c r="B17" s="54" t="s">
        <v>160</v>
      </c>
      <c r="C17" s="54" t="n">
        <v>2</v>
      </c>
      <c r="D17" s="54" t="n">
        <v>211</v>
      </c>
      <c r="E17" s="54" t="n">
        <v>0</v>
      </c>
      <c r="F17" s="54" t="n">
        <v>1349</v>
      </c>
      <c r="G17" s="54" t="n">
        <v>2219</v>
      </c>
    </row>
    <row r="18">
      <c r="A18" s="28" t="s">
        <v>132</v>
      </c>
      <c r="B18" s="54" t="s">
        <v>32</v>
      </c>
      <c r="C18" s="54" t="n">
        <v>4645</v>
      </c>
      <c r="D18" s="54" t="n">
        <v>7353</v>
      </c>
      <c r="E18" s="54" t="n">
        <v>2634</v>
      </c>
      <c r="F18" s="54" t="n">
        <v>33472</v>
      </c>
      <c r="G18" s="54" t="n">
        <v>83934</v>
      </c>
    </row>
    <row r="19">
      <c r="A19" s="28" t="s">
        <v>130</v>
      </c>
      <c r="B19" s="54" t="s">
        <v>326</v>
      </c>
      <c r="C19" s="54" t="n">
        <v>2493</v>
      </c>
      <c r="D19" s="54" t="n">
        <v>2635</v>
      </c>
      <c r="E19" s="54" t="n">
        <v>2310</v>
      </c>
      <c r="F19" s="54" t="n">
        <v>13587</v>
      </c>
      <c r="G19" s="54" t="n">
        <v>38562</v>
      </c>
    </row>
    <row r="20">
      <c r="A20" s="28" t="s">
        <v>130</v>
      </c>
      <c r="B20" s="54" t="s">
        <v>32</v>
      </c>
      <c r="C20" s="54" t="n">
        <v>2493</v>
      </c>
      <c r="D20" s="54" t="n">
        <v>2635</v>
      </c>
      <c r="E20" s="54" t="n">
        <v>2310</v>
      </c>
      <c r="F20" s="54" t="n">
        <v>13587</v>
      </c>
      <c r="G20" s="54" t="n">
        <v>38562</v>
      </c>
    </row>
    <row r="21">
      <c r="A21" s="28" t="s">
        <v>112</v>
      </c>
      <c r="B21" s="54" t="s">
        <v>327</v>
      </c>
      <c r="C21" s="54" t="n">
        <v>303</v>
      </c>
      <c r="D21" s="54" t="n">
        <v>239</v>
      </c>
      <c r="E21" s="54" t="n">
        <v>2434</v>
      </c>
      <c r="F21" s="54" t="n">
        <v>1520</v>
      </c>
      <c r="G21" s="54" t="n">
        <v>14135</v>
      </c>
    </row>
    <row r="22">
      <c r="A22" s="28" t="s">
        <v>112</v>
      </c>
      <c r="B22" s="54" t="s">
        <v>160</v>
      </c>
      <c r="C22" s="54" t="n">
        <v>1708</v>
      </c>
      <c r="D22" s="54" t="n">
        <v>2154</v>
      </c>
      <c r="E22" s="54" t="n">
        <v>0</v>
      </c>
      <c r="F22" s="54" t="n">
        <v>7679</v>
      </c>
      <c r="G22" s="54" t="n">
        <v>7679</v>
      </c>
    </row>
    <row r="23">
      <c r="A23" s="28" t="s">
        <v>112</v>
      </c>
      <c r="B23" s="54" t="s">
        <v>32</v>
      </c>
      <c r="C23" s="54" t="n">
        <v>2011</v>
      </c>
      <c r="D23" s="54" t="n">
        <v>2393</v>
      </c>
      <c r="E23" s="54" t="n">
        <v>2434</v>
      </c>
      <c r="F23" s="54" t="n">
        <v>9199</v>
      </c>
      <c r="G23" s="54" t="n">
        <v>21814</v>
      </c>
    </row>
    <row r="24">
      <c r="A24" s="28" t="s">
        <v>152</v>
      </c>
      <c r="B24" s="54" t="s">
        <v>328</v>
      </c>
      <c r="C24" s="54" t="n">
        <v>1267</v>
      </c>
      <c r="D24" s="54" t="n">
        <v>481</v>
      </c>
      <c r="E24" s="54" t="n">
        <v>753</v>
      </c>
      <c r="F24" s="54" t="n">
        <v>3006</v>
      </c>
      <c r="G24" s="54" t="n">
        <v>8141</v>
      </c>
    </row>
    <row r="25">
      <c r="A25" s="28" t="s">
        <v>152</v>
      </c>
      <c r="B25" s="54" t="s">
        <v>329</v>
      </c>
      <c r="C25" s="54" t="n">
        <v>129</v>
      </c>
      <c r="D25" s="54" t="n">
        <v>388</v>
      </c>
      <c r="E25" s="54" t="n">
        <v>510</v>
      </c>
      <c r="F25" s="54" t="n">
        <v>1115</v>
      </c>
      <c r="G25" s="54" t="n">
        <v>3751</v>
      </c>
    </row>
    <row r="26">
      <c r="A26" s="28" t="s">
        <v>152</v>
      </c>
      <c r="B26" s="54" t="s">
        <v>160</v>
      </c>
      <c r="C26" s="54" t="n">
        <v>45</v>
      </c>
      <c r="D26" s="54" t="n">
        <v>74</v>
      </c>
      <c r="E26" s="54" t="n">
        <v>180</v>
      </c>
      <c r="F26" s="54" t="n">
        <v>181</v>
      </c>
      <c r="G26" s="54" t="n">
        <v>410</v>
      </c>
    </row>
    <row r="27">
      <c r="A27" s="28" t="s">
        <v>152</v>
      </c>
      <c r="B27" s="54" t="s">
        <v>32</v>
      </c>
      <c r="C27" s="54" t="n">
        <v>1441</v>
      </c>
      <c r="D27" s="54" t="n">
        <v>943</v>
      </c>
      <c r="E27" s="54" t="n">
        <v>1443</v>
      </c>
      <c r="F27" s="54" t="n">
        <v>4302</v>
      </c>
      <c r="G27" s="54" t="n">
        <v>12302</v>
      </c>
    </row>
    <row r="28">
      <c r="A28" s="28" t="s">
        <v>165</v>
      </c>
      <c r="B28" s="54" t="s">
        <v>330</v>
      </c>
      <c r="C28" s="54" t="n">
        <v>1072</v>
      </c>
      <c r="D28" s="54" t="n">
        <v>576</v>
      </c>
      <c r="E28" s="54" t="n">
        <v>931</v>
      </c>
      <c r="F28" s="54" t="n">
        <v>3578</v>
      </c>
      <c r="G28" s="54" t="n">
        <v>8477</v>
      </c>
    </row>
    <row r="29">
      <c r="A29" s="28" t="s">
        <v>165</v>
      </c>
      <c r="B29" s="54" t="s">
        <v>160</v>
      </c>
      <c r="C29" s="54" t="n">
        <v>0</v>
      </c>
      <c r="D29" s="54" t="n">
        <v>1</v>
      </c>
      <c r="E29" s="54" t="n">
        <v>0</v>
      </c>
      <c r="F29" s="54" t="n">
        <v>8</v>
      </c>
      <c r="G29" s="54" t="n">
        <v>8</v>
      </c>
    </row>
    <row r="30">
      <c r="A30" s="28" t="s">
        <v>165</v>
      </c>
      <c r="B30" s="54" t="s">
        <v>32</v>
      </c>
      <c r="C30" s="54" t="n">
        <v>1072</v>
      </c>
      <c r="D30" s="54" t="n">
        <v>577</v>
      </c>
      <c r="E30" s="54" t="n">
        <v>931</v>
      </c>
      <c r="F30" s="54" t="n">
        <v>3586</v>
      </c>
      <c r="G30" s="54" t="n">
        <v>8485</v>
      </c>
    </row>
    <row r="31">
      <c r="A31" s="28" t="s">
        <v>114</v>
      </c>
      <c r="B31" s="54" t="s">
        <v>331</v>
      </c>
      <c r="C31" s="54" t="n">
        <v>1042</v>
      </c>
      <c r="D31" s="54" t="n">
        <v>1501</v>
      </c>
      <c r="E31" s="54" t="n">
        <v>319</v>
      </c>
      <c r="F31" s="54" t="n">
        <v>4842</v>
      </c>
      <c r="G31" s="54" t="n">
        <v>13505</v>
      </c>
    </row>
    <row r="32">
      <c r="A32" s="28" t="s">
        <v>114</v>
      </c>
      <c r="B32" s="54" t="s">
        <v>32</v>
      </c>
      <c r="C32" s="54" t="n">
        <v>1042</v>
      </c>
      <c r="D32" s="54" t="n">
        <v>1501</v>
      </c>
      <c r="E32" s="54" t="n">
        <v>319</v>
      </c>
      <c r="F32" s="54" t="n">
        <v>4842</v>
      </c>
      <c r="G32" s="54" t="n">
        <v>13505</v>
      </c>
    </row>
    <row r="33">
      <c r="A33" s="28" t="s">
        <v>122</v>
      </c>
      <c r="B33" s="54" t="s">
        <v>332</v>
      </c>
      <c r="C33" s="54" t="n">
        <v>141</v>
      </c>
      <c r="D33" s="54" t="n">
        <v>164</v>
      </c>
      <c r="E33" s="54" t="n">
        <v>14</v>
      </c>
      <c r="F33" s="54" t="n">
        <v>442</v>
      </c>
      <c r="G33" s="54" t="n">
        <v>989</v>
      </c>
    </row>
    <row r="34">
      <c r="A34" s="28" t="s">
        <v>122</v>
      </c>
      <c r="B34" s="54" t="s">
        <v>333</v>
      </c>
      <c r="C34" s="54" t="n">
        <v>77</v>
      </c>
      <c r="D34" s="54" t="n">
        <v>168</v>
      </c>
      <c r="E34" s="54" t="n">
        <v>78</v>
      </c>
      <c r="F34" s="54" t="n">
        <v>394</v>
      </c>
      <c r="G34" s="54" t="n">
        <v>1080</v>
      </c>
    </row>
    <row r="35">
      <c r="A35" s="28" t="s">
        <v>122</v>
      </c>
      <c r="B35" s="54" t="s">
        <v>160</v>
      </c>
      <c r="C35" s="54" t="n">
        <v>479</v>
      </c>
      <c r="D35" s="54" t="n">
        <v>1073</v>
      </c>
      <c r="E35" s="54" t="n">
        <v>782</v>
      </c>
      <c r="F35" s="54" t="n">
        <v>4178</v>
      </c>
      <c r="G35" s="54" t="n">
        <v>10635</v>
      </c>
    </row>
    <row r="36">
      <c r="A36" s="28" t="s">
        <v>122</v>
      </c>
      <c r="B36" s="54" t="s">
        <v>32</v>
      </c>
      <c r="C36" s="54" t="n">
        <v>697</v>
      </c>
      <c r="D36" s="54" t="n">
        <v>1405</v>
      </c>
      <c r="E36" s="54" t="n">
        <v>874</v>
      </c>
      <c r="F36" s="54" t="n">
        <v>5014</v>
      </c>
      <c r="G36" s="54" t="n">
        <v>12704</v>
      </c>
    </row>
    <row r="37">
      <c r="A37" s="28" t="s">
        <v>104</v>
      </c>
      <c r="B37" s="54" t="s">
        <v>334</v>
      </c>
      <c r="C37" s="54" t="n">
        <v>564</v>
      </c>
      <c r="D37" s="54" t="n">
        <v>395</v>
      </c>
      <c r="E37" s="54" t="n">
        <v>163</v>
      </c>
      <c r="F37" s="54" t="n">
        <v>2303</v>
      </c>
      <c r="G37" s="54" t="n">
        <v>3649</v>
      </c>
    </row>
    <row r="38">
      <c r="A38" s="28" t="s">
        <v>104</v>
      </c>
      <c r="B38" s="54" t="s">
        <v>32</v>
      </c>
      <c r="C38" s="54" t="n">
        <v>564</v>
      </c>
      <c r="D38" s="54" t="n">
        <v>395</v>
      </c>
      <c r="E38" s="54" t="n">
        <v>163</v>
      </c>
      <c r="F38" s="54" t="n">
        <v>2303</v>
      </c>
      <c r="G38" s="54" t="n">
        <v>3649</v>
      </c>
    </row>
    <row r="39">
      <c r="A39" s="28" t="s">
        <v>106</v>
      </c>
      <c r="B39" s="54" t="s">
        <v>335</v>
      </c>
      <c r="C39" s="54" t="n">
        <v>489</v>
      </c>
      <c r="D39" s="54" t="n">
        <v>55</v>
      </c>
      <c r="E39" s="54" t="n">
        <v>2349</v>
      </c>
      <c r="F39" s="54" t="n">
        <v>3548</v>
      </c>
      <c r="G39" s="54" t="n">
        <v>15390</v>
      </c>
    </row>
    <row r="40">
      <c r="A40" s="28" t="s">
        <v>106</v>
      </c>
      <c r="B40" s="54" t="s">
        <v>32</v>
      </c>
      <c r="C40" s="54" t="n">
        <v>489</v>
      </c>
      <c r="D40" s="54" t="n">
        <v>55</v>
      </c>
      <c r="E40" s="54" t="n">
        <v>2349</v>
      </c>
      <c r="F40" s="54" t="n">
        <v>3548</v>
      </c>
      <c r="G40" s="54" t="n">
        <v>15390</v>
      </c>
    </row>
    <row r="41">
      <c r="A41" s="28" t="s">
        <v>166</v>
      </c>
      <c r="B41" s="54" t="s">
        <v>336</v>
      </c>
      <c r="C41" s="54" t="n">
        <v>414</v>
      </c>
      <c r="D41" s="54" t="n">
        <v>670</v>
      </c>
      <c r="E41" s="54" t="n">
        <v>598</v>
      </c>
      <c r="F41" s="54" t="n">
        <v>2584</v>
      </c>
      <c r="G41" s="54" t="n">
        <v>4387</v>
      </c>
    </row>
    <row r="42">
      <c r="A42" s="28" t="s">
        <v>166</v>
      </c>
      <c r="B42" s="54" t="s">
        <v>32</v>
      </c>
      <c r="C42" s="54" t="n">
        <v>414</v>
      </c>
      <c r="D42" s="54" t="n">
        <v>670</v>
      </c>
      <c r="E42" s="54" t="n">
        <v>598</v>
      </c>
      <c r="F42" s="54" t="n">
        <v>2584</v>
      </c>
      <c r="G42" s="54" t="n">
        <v>4387</v>
      </c>
    </row>
    <row r="43">
      <c r="A43" s="28" t="s">
        <v>167</v>
      </c>
      <c r="B43" s="54" t="s">
        <v>337</v>
      </c>
      <c r="C43" s="54" t="n">
        <v>405</v>
      </c>
      <c r="D43" s="54" t="n">
        <v>381</v>
      </c>
      <c r="E43" s="54" t="n">
        <v>339</v>
      </c>
      <c r="F43" s="54" t="n">
        <v>2085</v>
      </c>
      <c r="G43" s="54" t="n">
        <v>5070</v>
      </c>
    </row>
    <row r="44">
      <c r="A44" s="28" t="s">
        <v>167</v>
      </c>
      <c r="B44" s="54" t="s">
        <v>32</v>
      </c>
      <c r="C44" s="54" t="n">
        <v>405</v>
      </c>
      <c r="D44" s="54" t="n">
        <v>381</v>
      </c>
      <c r="E44" s="54" t="n">
        <v>339</v>
      </c>
      <c r="F44" s="54" t="n">
        <v>2085</v>
      </c>
      <c r="G44" s="54" t="n">
        <v>5070</v>
      </c>
    </row>
    <row r="45">
      <c r="A45" s="28" t="s">
        <v>168</v>
      </c>
      <c r="B45" s="54" t="s">
        <v>338</v>
      </c>
      <c r="C45" s="54" t="n">
        <v>297</v>
      </c>
      <c r="D45" s="54" t="n">
        <v>272</v>
      </c>
      <c r="E45" s="54" t="n">
        <v>243</v>
      </c>
      <c r="F45" s="54" t="n">
        <v>1202</v>
      </c>
      <c r="G45" s="54" t="n">
        <v>3019</v>
      </c>
    </row>
    <row r="46">
      <c r="A46" s="28" t="s">
        <v>168</v>
      </c>
      <c r="B46" s="54" t="s">
        <v>32</v>
      </c>
      <c r="C46" s="54" t="n">
        <v>297</v>
      </c>
      <c r="D46" s="54" t="n">
        <v>272</v>
      </c>
      <c r="E46" s="54" t="n">
        <v>243</v>
      </c>
      <c r="F46" s="54" t="n">
        <v>1202</v>
      </c>
      <c r="G46" s="54" t="n">
        <v>3019</v>
      </c>
    </row>
    <row r="47">
      <c r="A47" s="28" t="s">
        <v>169</v>
      </c>
      <c r="B47" s="54" t="s">
        <v>339</v>
      </c>
      <c r="C47" s="54" t="n">
        <v>190</v>
      </c>
      <c r="D47" s="54" t="n">
        <v>13</v>
      </c>
      <c r="E47" s="54" t="n">
        <v>155</v>
      </c>
      <c r="F47" s="54" t="n">
        <v>595</v>
      </c>
      <c r="G47" s="54" t="n">
        <v>1550</v>
      </c>
    </row>
    <row r="48">
      <c r="A48" s="28" t="s">
        <v>169</v>
      </c>
      <c r="B48" s="54" t="s">
        <v>160</v>
      </c>
      <c r="C48" s="54" t="n">
        <v>2</v>
      </c>
      <c r="D48" s="54" t="n">
        <v>20</v>
      </c>
      <c r="E48" s="54" t="n">
        <v>0</v>
      </c>
      <c r="F48" s="54" t="n">
        <v>90</v>
      </c>
      <c r="G48" s="54" t="n">
        <v>90</v>
      </c>
    </row>
    <row r="49">
      <c r="A49" s="28" t="s">
        <v>169</v>
      </c>
      <c r="B49" s="54" t="s">
        <v>32</v>
      </c>
      <c r="C49" s="54" t="n">
        <v>192</v>
      </c>
      <c r="D49" s="54" t="n">
        <v>33</v>
      </c>
      <c r="E49" s="54" t="n">
        <v>155</v>
      </c>
      <c r="F49" s="54" t="n">
        <v>685</v>
      </c>
      <c r="G49" s="54" t="n">
        <v>1640</v>
      </c>
    </row>
    <row r="50">
      <c r="A50" s="28" t="s">
        <v>124</v>
      </c>
      <c r="B50" s="54" t="s">
        <v>340</v>
      </c>
      <c r="C50" s="54" t="n">
        <v>54</v>
      </c>
      <c r="D50" s="54" t="n">
        <v>40</v>
      </c>
      <c r="E50" s="54" t="n">
        <v>29</v>
      </c>
      <c r="F50" s="54" t="n">
        <v>173</v>
      </c>
      <c r="G50" s="54" t="n">
        <v>623</v>
      </c>
    </row>
    <row r="51">
      <c r="A51" s="28" t="s">
        <v>124</v>
      </c>
      <c r="B51" s="54" t="s">
        <v>160</v>
      </c>
      <c r="C51" s="54" t="n">
        <v>0</v>
      </c>
      <c r="D51" s="54" t="n">
        <v>0</v>
      </c>
      <c r="E51" s="54" t="n">
        <v>0</v>
      </c>
      <c r="F51" s="54" t="n">
        <v>4</v>
      </c>
      <c r="G51" s="54" t="n">
        <v>29</v>
      </c>
    </row>
    <row r="52">
      <c r="A52" s="28" t="s">
        <v>124</v>
      </c>
      <c r="B52" s="54" t="s">
        <v>32</v>
      </c>
      <c r="C52" s="54" t="n">
        <v>54</v>
      </c>
      <c r="D52" s="54" t="n">
        <v>40</v>
      </c>
      <c r="E52" s="54" t="n">
        <v>29</v>
      </c>
      <c r="F52" s="54" t="n">
        <v>177</v>
      </c>
      <c r="G52" s="54" t="n">
        <v>652</v>
      </c>
    </row>
    <row r="53">
      <c r="A53" s="28" t="s">
        <v>170</v>
      </c>
      <c r="B53" s="54" t="s">
        <v>341</v>
      </c>
      <c r="C53" s="54" t="n">
        <v>15</v>
      </c>
      <c r="D53" s="54" t="n">
        <v>36</v>
      </c>
      <c r="E53" s="54" t="n">
        <v>26</v>
      </c>
      <c r="F53" s="54" t="n">
        <v>82</v>
      </c>
      <c r="G53" s="54" t="n">
        <v>331</v>
      </c>
    </row>
    <row r="54">
      <c r="A54" s="28" t="s">
        <v>170</v>
      </c>
      <c r="B54" s="54" t="s">
        <v>32</v>
      </c>
      <c r="C54" s="54" t="n">
        <v>15</v>
      </c>
      <c r="D54" s="54" t="n">
        <v>36</v>
      </c>
      <c r="E54" s="54" t="n">
        <v>26</v>
      </c>
      <c r="F54" s="54" t="n">
        <v>82</v>
      </c>
      <c r="G54" s="54" t="n">
        <v>331</v>
      </c>
    </row>
    <row r="55">
      <c r="A55" s="28" t="s">
        <v>144</v>
      </c>
      <c r="B55" s="54" t="s">
        <v>312</v>
      </c>
      <c r="C55" s="54" t="n">
        <v>1</v>
      </c>
      <c r="D55" s="54" t="n">
        <v>0</v>
      </c>
      <c r="E55" s="54" t="n">
        <v>0</v>
      </c>
      <c r="F55" s="54" t="n">
        <v>1</v>
      </c>
      <c r="G55" s="54" t="n">
        <v>7</v>
      </c>
    </row>
    <row r="56">
      <c r="A56" s="28" t="s">
        <v>144</v>
      </c>
      <c r="B56" s="54" t="s">
        <v>32</v>
      </c>
      <c r="C56" s="54" t="n">
        <v>1</v>
      </c>
      <c r="D56" s="54" t="n">
        <v>0</v>
      </c>
      <c r="E56" s="54" t="n">
        <v>0</v>
      </c>
      <c r="F56" s="54" t="n">
        <v>1</v>
      </c>
      <c r="G56" s="54" t="n">
        <v>7</v>
      </c>
    </row>
    <row r="57">
      <c r="A57" s="28" t="s">
        <v>172</v>
      </c>
      <c r="B57" s="54" t="s">
        <v>342</v>
      </c>
      <c r="C57" s="54" t="n">
        <v>0</v>
      </c>
      <c r="D57" s="54" t="n">
        <v>0</v>
      </c>
      <c r="E57" s="54" t="n">
        <v>0</v>
      </c>
      <c r="F57" s="54" t="n">
        <v>0</v>
      </c>
      <c r="G57" s="54" t="n">
        <v>0</v>
      </c>
    </row>
    <row r="58">
      <c r="A58" s="28" t="s">
        <v>172</v>
      </c>
      <c r="B58" s="54" t="s">
        <v>32</v>
      </c>
      <c r="C58" s="54" t="n">
        <v>0</v>
      </c>
      <c r="D58" s="54" t="n">
        <v>0</v>
      </c>
      <c r="E58" s="54" t="n">
        <v>0</v>
      </c>
      <c r="F58" s="54" t="n">
        <v>0</v>
      </c>
      <c r="G58" s="54" t="n">
        <v>0</v>
      </c>
    </row>
    <row r="59">
      <c r="A59" s="28" t="s">
        <v>173</v>
      </c>
      <c r="B59" s="54" t="s">
        <v>343</v>
      </c>
      <c r="C59" s="54" t="n">
        <v>0</v>
      </c>
      <c r="D59" s="54" t="n">
        <v>1</v>
      </c>
      <c r="E59" s="54" t="n">
        <v>154</v>
      </c>
      <c r="F59" s="54" t="n">
        <v>166</v>
      </c>
      <c r="G59" s="54" t="n">
        <v>577</v>
      </c>
    </row>
    <row r="60">
      <c r="A60" s="28" t="s">
        <v>173</v>
      </c>
      <c r="B60" s="54" t="s">
        <v>344</v>
      </c>
      <c r="C60" s="54" t="n">
        <v>0</v>
      </c>
      <c r="D60" s="54" t="n">
        <v>29</v>
      </c>
      <c r="E60" s="54" t="n">
        <v>48</v>
      </c>
      <c r="F60" s="54" t="n">
        <v>181</v>
      </c>
      <c r="G60" s="54" t="n">
        <v>417</v>
      </c>
    </row>
    <row r="61">
      <c r="A61" s="28" t="s">
        <v>173</v>
      </c>
      <c r="B61" s="54" t="s">
        <v>345</v>
      </c>
      <c r="C61" s="54" t="n">
        <v>0</v>
      </c>
      <c r="D61" s="54" t="n">
        <v>0</v>
      </c>
      <c r="E61" s="54" t="n">
        <v>45</v>
      </c>
      <c r="F61" s="54" t="n">
        <v>0</v>
      </c>
      <c r="G61" s="54" t="n">
        <v>4</v>
      </c>
    </row>
    <row r="62">
      <c r="A62" s="28" t="s">
        <v>173</v>
      </c>
      <c r="B62" s="54" t="s">
        <v>32</v>
      </c>
      <c r="C62" s="54" t="n">
        <v>0</v>
      </c>
      <c r="D62" s="54" t="n">
        <v>30</v>
      </c>
      <c r="E62" s="54" t="n">
        <v>247</v>
      </c>
      <c r="F62" s="54" t="n">
        <v>347</v>
      </c>
      <c r="G62" s="54" t="n">
        <v>998</v>
      </c>
    </row>
    <row r="63">
      <c r="A63" s="28" t="s">
        <v>171</v>
      </c>
      <c r="B63" s="54" t="s">
        <v>160</v>
      </c>
      <c r="C63" s="54" t="n">
        <v>0</v>
      </c>
      <c r="D63" s="54" t="n">
        <v>0</v>
      </c>
      <c r="E63" s="54" t="n">
        <v>0</v>
      </c>
      <c r="F63" s="54" t="n">
        <v>5</v>
      </c>
      <c r="G63" s="54" t="n">
        <v>5</v>
      </c>
    </row>
    <row r="64">
      <c r="A64" s="28" t="s">
        <v>171</v>
      </c>
      <c r="B64" s="54" t="s">
        <v>32</v>
      </c>
      <c r="C64" s="54" t="n">
        <v>0</v>
      </c>
      <c r="D64" s="54" t="n">
        <v>0</v>
      </c>
      <c r="E64" s="54" t="n">
        <v>0</v>
      </c>
      <c r="F64" s="54" t="n">
        <v>5</v>
      </c>
      <c r="G64" s="54" t="n">
        <v>5</v>
      </c>
    </row>
    <row r="65">
      <c r="A65" s="28" t="s">
        <v>319</v>
      </c>
      <c r="B65" s="54" t="s">
        <v>32</v>
      </c>
      <c r="C65" s="54" t="n">
        <v>0</v>
      </c>
      <c r="D65" s="54" t="n">
        <v>0</v>
      </c>
      <c r="E65" s="54" t="n">
        <v>0</v>
      </c>
      <c r="F65" s="54" t="n">
        <v>5</v>
      </c>
      <c r="G65" s="54" t="n">
        <v>5</v>
      </c>
    </row>
    <row r="66">
      <c r="A66" s="53" t="s">
        <v>32</v>
      </c>
      <c r="B66" s="55" t="s">
        <v>32</v>
      </c>
      <c r="C66" s="55" t="n">
        <v>23563</v>
      </c>
      <c r="D66" s="55" t="n">
        <v>24619</v>
      </c>
      <c r="E66" s="55" t="n">
        <v>22000</v>
      </c>
      <c r="F66" s="55" t="n">
        <v>118617</v>
      </c>
      <c r="G66" s="55" t="n">
        <v>303522</v>
      </c>
    </row>
    <row r="67">
      <c r="A67" s="28" t="s">
        <v>162</v>
      </c>
      <c r="B67" s="28"/>
      <c r="C67" s="28"/>
      <c r="D67" s="28"/>
      <c r="E67" s="28"/>
      <c r="F67" s="28"/>
      <c r="G67" s="28"/>
    </row>
    <row r="68">
      <c r="A68" s="28" t="s">
        <v>61</v>
      </c>
      <c r="B68" s="28"/>
      <c r="C68" s="28"/>
      <c r="D68" s="28"/>
      <c r="E68" s="28"/>
      <c r="F68" s="28"/>
      <c r="G68" s="28"/>
    </row>
  </sheetData>
  <sheetProtection sheet="1"/>
  <mergeCells count="25">
    <mergeCell ref="B1:E1"/>
    <mergeCell ref="A11:A14"/>
    <mergeCell ref="A15:A18"/>
    <mergeCell ref="A19:A20"/>
    <mergeCell ref="A21:A23"/>
    <mergeCell ref="A24:A27"/>
    <mergeCell ref="A28:A30"/>
    <mergeCell ref="A31:A32"/>
    <mergeCell ref="A33:A36"/>
    <mergeCell ref="A37:A38"/>
    <mergeCell ref="A39:A40"/>
    <mergeCell ref="A41:A42"/>
    <mergeCell ref="A43:A44"/>
    <mergeCell ref="A45:A46"/>
    <mergeCell ref="A47:A49"/>
    <mergeCell ref="A50:A52"/>
    <mergeCell ref="A53:A54"/>
    <mergeCell ref="A55:A56"/>
    <mergeCell ref="A57:A58"/>
    <mergeCell ref="A59:A62"/>
    <mergeCell ref="A63:A64"/>
    <mergeCell ref="A65:A65"/>
    <mergeCell ref="A66:A66"/>
    <mergeCell ref="A67:G67"/>
    <mergeCell ref="A68:G68"/>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347</v>
      </c>
    </row>
    <row r="6" ht="15.95" customHeight="1">
      <c r="A6" s="16" t="s">
        <v>27</v>
      </c>
    </row>
    <row r="7" ht="15" customHeight="1">
      <c r="A7" s="9" t="s">
        <v>25</v>
      </c>
    </row>
    <row r="9">
      <c r="A9" s="23"/>
      <c r="B9" s="23"/>
      <c r="C9" s="23"/>
      <c r="D9" s="23"/>
      <c r="E9" s="23"/>
      <c r="F9" s="23"/>
      <c r="G9" s="23"/>
    </row>
    <row r="10">
      <c r="A10" s="56" t="s">
        <v>96</v>
      </c>
      <c r="B10" s="56" t="s">
        <v>231</v>
      </c>
      <c r="C10" s="26" t="s">
        <v>33</v>
      </c>
      <c r="D10" s="26" t="s">
        <v>34</v>
      </c>
      <c r="E10" s="26" t="s">
        <v>45</v>
      </c>
      <c r="F10" s="26" t="s">
        <v>97</v>
      </c>
      <c r="G10" s="26" t="s">
        <v>98</v>
      </c>
    </row>
    <row r="11">
      <c r="A11" s="28" t="s">
        <v>100</v>
      </c>
      <c r="B11" s="56" t="s">
        <v>235</v>
      </c>
      <c r="C11" s="56" t="n">
        <v>1543</v>
      </c>
      <c r="D11" s="56" t="n">
        <v>1093</v>
      </c>
      <c r="E11" s="56" t="n">
        <v>1226</v>
      </c>
      <c r="F11" s="56" t="n">
        <v>5352</v>
      </c>
      <c r="G11" s="56" t="n">
        <v>14968</v>
      </c>
    </row>
    <row r="12">
      <c r="A12" s="28" t="s">
        <v>100</v>
      </c>
      <c r="B12" s="56" t="s">
        <v>160</v>
      </c>
      <c r="C12" s="56" t="n">
        <v>29</v>
      </c>
      <c r="D12" s="56" t="n">
        <v>53</v>
      </c>
      <c r="E12" s="56" t="n">
        <v>0</v>
      </c>
      <c r="F12" s="56" t="n">
        <v>168</v>
      </c>
      <c r="G12" s="56" t="n">
        <v>265</v>
      </c>
    </row>
    <row r="13">
      <c r="A13" s="28" t="s">
        <v>100</v>
      </c>
      <c r="B13" s="56" t="s">
        <v>32</v>
      </c>
      <c r="C13" s="56" t="n">
        <v>1572</v>
      </c>
      <c r="D13" s="56" t="n">
        <v>1146</v>
      </c>
      <c r="E13" s="56" t="n">
        <v>1226</v>
      </c>
      <c r="F13" s="56" t="n">
        <v>5520</v>
      </c>
      <c r="G13" s="56" t="n">
        <v>15233</v>
      </c>
    </row>
    <row r="14">
      <c r="A14" s="28" t="s">
        <v>130</v>
      </c>
      <c r="B14" s="56" t="s">
        <v>348</v>
      </c>
      <c r="C14" s="56" t="n">
        <v>309</v>
      </c>
      <c r="D14" s="56" t="n">
        <v>220</v>
      </c>
      <c r="E14" s="56" t="n">
        <v>189</v>
      </c>
      <c r="F14" s="56" t="n">
        <v>1037</v>
      </c>
      <c r="G14" s="56" t="n">
        <v>2003</v>
      </c>
    </row>
    <row r="15">
      <c r="A15" s="28" t="s">
        <v>130</v>
      </c>
      <c r="B15" s="56" t="s">
        <v>349</v>
      </c>
      <c r="C15" s="56" t="n">
        <v>165</v>
      </c>
      <c r="D15" s="56" t="n">
        <v>157</v>
      </c>
      <c r="E15" s="56" t="n">
        <v>208</v>
      </c>
      <c r="F15" s="56" t="n">
        <v>917</v>
      </c>
      <c r="G15" s="56" t="n">
        <v>2005</v>
      </c>
    </row>
    <row r="16">
      <c r="A16" s="28" t="s">
        <v>130</v>
      </c>
      <c r="B16" s="56" t="s">
        <v>350</v>
      </c>
      <c r="C16" s="56" t="n">
        <v>164</v>
      </c>
      <c r="D16" s="56" t="n">
        <v>168</v>
      </c>
      <c r="E16" s="56" t="n">
        <v>155</v>
      </c>
      <c r="F16" s="56" t="n">
        <v>759</v>
      </c>
      <c r="G16" s="56" t="n">
        <v>1702</v>
      </c>
    </row>
    <row r="17">
      <c r="A17" s="28" t="s">
        <v>130</v>
      </c>
      <c r="B17" s="56" t="s">
        <v>351</v>
      </c>
      <c r="C17" s="56" t="n">
        <v>141</v>
      </c>
      <c r="D17" s="56" t="n">
        <v>108</v>
      </c>
      <c r="E17" s="56" t="n">
        <v>142</v>
      </c>
      <c r="F17" s="56" t="n">
        <v>697</v>
      </c>
      <c r="G17" s="56" t="n">
        <v>1310</v>
      </c>
    </row>
    <row r="18">
      <c r="A18" s="28" t="s">
        <v>130</v>
      </c>
      <c r="B18" s="56" t="s">
        <v>352</v>
      </c>
      <c r="C18" s="56" t="n">
        <v>74</v>
      </c>
      <c r="D18" s="56" t="n">
        <v>77</v>
      </c>
      <c r="E18" s="56" t="n">
        <v>219</v>
      </c>
      <c r="F18" s="56" t="n">
        <v>353</v>
      </c>
      <c r="G18" s="56" t="n">
        <v>1096</v>
      </c>
    </row>
    <row r="19">
      <c r="A19" s="28" t="s">
        <v>130</v>
      </c>
      <c r="B19" s="56" t="s">
        <v>353</v>
      </c>
      <c r="C19" s="56" t="n">
        <v>46</v>
      </c>
      <c r="D19" s="56" t="n">
        <v>47</v>
      </c>
      <c r="E19" s="56" t="n">
        <v>65</v>
      </c>
      <c r="F19" s="56" t="n">
        <v>306</v>
      </c>
      <c r="G19" s="56" t="n">
        <v>675</v>
      </c>
    </row>
    <row r="20">
      <c r="A20" s="28" t="s">
        <v>130</v>
      </c>
      <c r="B20" s="56" t="s">
        <v>160</v>
      </c>
      <c r="C20" s="56" t="n">
        <v>19</v>
      </c>
      <c r="D20" s="56" t="n">
        <v>7</v>
      </c>
      <c r="E20" s="56" t="n">
        <v>9</v>
      </c>
      <c r="F20" s="56" t="n">
        <v>66</v>
      </c>
      <c r="G20" s="56" t="n">
        <v>144</v>
      </c>
    </row>
    <row r="21">
      <c r="A21" s="28" t="s">
        <v>130</v>
      </c>
      <c r="B21" s="56" t="s">
        <v>32</v>
      </c>
      <c r="C21" s="56" t="n">
        <v>918</v>
      </c>
      <c r="D21" s="56" t="n">
        <v>784</v>
      </c>
      <c r="E21" s="56" t="n">
        <v>987</v>
      </c>
      <c r="F21" s="56" t="n">
        <v>4135</v>
      </c>
      <c r="G21" s="56" t="n">
        <v>8935</v>
      </c>
    </row>
    <row r="22">
      <c r="A22" s="28" t="s">
        <v>124</v>
      </c>
      <c r="B22" s="56" t="s">
        <v>354</v>
      </c>
      <c r="C22" s="56" t="n">
        <v>347</v>
      </c>
      <c r="D22" s="56" t="n">
        <v>338</v>
      </c>
      <c r="E22" s="56" t="n">
        <v>275</v>
      </c>
      <c r="F22" s="56" t="n">
        <v>1939</v>
      </c>
      <c r="G22" s="56" t="n">
        <v>3712</v>
      </c>
    </row>
    <row r="23">
      <c r="A23" s="28" t="s">
        <v>124</v>
      </c>
      <c r="B23" s="56" t="s">
        <v>160</v>
      </c>
      <c r="C23" s="56" t="n">
        <v>10</v>
      </c>
      <c r="D23" s="56" t="n">
        <v>7</v>
      </c>
      <c r="E23" s="56" t="n">
        <v>1</v>
      </c>
      <c r="F23" s="56" t="n">
        <v>29</v>
      </c>
      <c r="G23" s="56" t="n">
        <v>34</v>
      </c>
    </row>
    <row r="24">
      <c r="A24" s="28" t="s">
        <v>124</v>
      </c>
      <c r="B24" s="56" t="s">
        <v>32</v>
      </c>
      <c r="C24" s="56" t="n">
        <v>357</v>
      </c>
      <c r="D24" s="56" t="n">
        <v>345</v>
      </c>
      <c r="E24" s="56" t="n">
        <v>276</v>
      </c>
      <c r="F24" s="56" t="n">
        <v>1968</v>
      </c>
      <c r="G24" s="56" t="n">
        <v>3746</v>
      </c>
    </row>
    <row r="25">
      <c r="A25" s="28" t="s">
        <v>176</v>
      </c>
      <c r="B25" s="56" t="s">
        <v>355</v>
      </c>
      <c r="C25" s="56" t="n">
        <v>196</v>
      </c>
      <c r="D25" s="56" t="n">
        <v>154</v>
      </c>
      <c r="E25" s="56" t="n">
        <v>195</v>
      </c>
      <c r="F25" s="56" t="n">
        <v>990</v>
      </c>
      <c r="G25" s="56" t="n">
        <v>2503</v>
      </c>
    </row>
    <row r="26">
      <c r="A26" s="28" t="s">
        <v>176</v>
      </c>
      <c r="B26" s="56" t="s">
        <v>356</v>
      </c>
      <c r="C26" s="56" t="n">
        <v>51</v>
      </c>
      <c r="D26" s="56" t="n">
        <v>54</v>
      </c>
      <c r="E26" s="56" t="n">
        <v>32</v>
      </c>
      <c r="F26" s="56" t="n">
        <v>258</v>
      </c>
      <c r="G26" s="56" t="n">
        <v>496</v>
      </c>
    </row>
    <row r="27">
      <c r="A27" s="28" t="s">
        <v>176</v>
      </c>
      <c r="B27" s="56" t="s">
        <v>160</v>
      </c>
      <c r="C27" s="56" t="n">
        <v>1</v>
      </c>
      <c r="D27" s="56" t="n">
        <v>0</v>
      </c>
      <c r="E27" s="56" t="n">
        <v>0</v>
      </c>
      <c r="F27" s="56" t="n">
        <v>3</v>
      </c>
      <c r="G27" s="56" t="n">
        <v>3</v>
      </c>
    </row>
    <row r="28">
      <c r="A28" s="28" t="s">
        <v>176</v>
      </c>
      <c r="B28" s="56" t="s">
        <v>32</v>
      </c>
      <c r="C28" s="56" t="n">
        <v>248</v>
      </c>
      <c r="D28" s="56" t="n">
        <v>208</v>
      </c>
      <c r="E28" s="56" t="n">
        <v>227</v>
      </c>
      <c r="F28" s="56" t="n">
        <v>1251</v>
      </c>
      <c r="G28" s="56" t="n">
        <v>3002</v>
      </c>
    </row>
    <row r="29">
      <c r="A29" s="28" t="s">
        <v>152</v>
      </c>
      <c r="B29" s="56" t="s">
        <v>357</v>
      </c>
      <c r="C29" s="56" t="n">
        <v>182</v>
      </c>
      <c r="D29" s="56" t="n">
        <v>308</v>
      </c>
      <c r="E29" s="56" t="n">
        <v>670</v>
      </c>
      <c r="F29" s="56" t="n">
        <v>1230</v>
      </c>
      <c r="G29" s="56" t="n">
        <v>3846</v>
      </c>
    </row>
    <row r="30">
      <c r="A30" s="28" t="s">
        <v>152</v>
      </c>
      <c r="B30" s="56" t="s">
        <v>160</v>
      </c>
      <c r="C30" s="56" t="n">
        <v>33</v>
      </c>
      <c r="D30" s="56" t="n">
        <v>18</v>
      </c>
      <c r="E30" s="56" t="n">
        <v>0</v>
      </c>
      <c r="F30" s="56" t="n">
        <v>135</v>
      </c>
      <c r="G30" s="56" t="n">
        <v>139</v>
      </c>
    </row>
    <row r="31">
      <c r="A31" s="28" t="s">
        <v>152</v>
      </c>
      <c r="B31" s="56" t="s">
        <v>32</v>
      </c>
      <c r="C31" s="56" t="n">
        <v>215</v>
      </c>
      <c r="D31" s="56" t="n">
        <v>326</v>
      </c>
      <c r="E31" s="56" t="n">
        <v>670</v>
      </c>
      <c r="F31" s="56" t="n">
        <v>1365</v>
      </c>
      <c r="G31" s="56" t="n">
        <v>3985</v>
      </c>
    </row>
    <row r="32">
      <c r="A32" s="28" t="s">
        <v>177</v>
      </c>
      <c r="B32" s="56" t="s">
        <v>358</v>
      </c>
      <c r="C32" s="56" t="n">
        <v>209</v>
      </c>
      <c r="D32" s="56" t="n">
        <v>165</v>
      </c>
      <c r="E32" s="56" t="n">
        <v>123</v>
      </c>
      <c r="F32" s="56" t="n">
        <v>807</v>
      </c>
      <c r="G32" s="56" t="n">
        <v>1940</v>
      </c>
    </row>
    <row r="33">
      <c r="A33" s="28" t="s">
        <v>177</v>
      </c>
      <c r="B33" s="56" t="s">
        <v>160</v>
      </c>
      <c r="C33" s="56" t="n">
        <v>2</v>
      </c>
      <c r="D33" s="56" t="n">
        <v>0</v>
      </c>
      <c r="E33" s="56" t="n">
        <v>4</v>
      </c>
      <c r="F33" s="56" t="n">
        <v>4</v>
      </c>
      <c r="G33" s="56" t="n">
        <v>7</v>
      </c>
    </row>
    <row r="34">
      <c r="A34" s="28" t="s">
        <v>177</v>
      </c>
      <c r="B34" s="56" t="s">
        <v>32</v>
      </c>
      <c r="C34" s="56" t="n">
        <v>211</v>
      </c>
      <c r="D34" s="56" t="n">
        <v>165</v>
      </c>
      <c r="E34" s="56" t="n">
        <v>127</v>
      </c>
      <c r="F34" s="56" t="n">
        <v>811</v>
      </c>
      <c r="G34" s="56" t="n">
        <v>1947</v>
      </c>
    </row>
    <row r="35">
      <c r="A35" s="28" t="s">
        <v>178</v>
      </c>
      <c r="B35" s="56" t="s">
        <v>359</v>
      </c>
      <c r="C35" s="56" t="n">
        <v>202</v>
      </c>
      <c r="D35" s="56" t="n">
        <v>209</v>
      </c>
      <c r="E35" s="56" t="n">
        <v>166</v>
      </c>
      <c r="F35" s="56" t="n">
        <v>918</v>
      </c>
      <c r="G35" s="56" t="n">
        <v>1911</v>
      </c>
    </row>
    <row r="36">
      <c r="A36" s="28" t="s">
        <v>178</v>
      </c>
      <c r="B36" s="56" t="s">
        <v>32</v>
      </c>
      <c r="C36" s="56" t="n">
        <v>202</v>
      </c>
      <c r="D36" s="56" t="n">
        <v>209</v>
      </c>
      <c r="E36" s="56" t="n">
        <v>166</v>
      </c>
      <c r="F36" s="56" t="n">
        <v>918</v>
      </c>
      <c r="G36" s="56" t="n">
        <v>1911</v>
      </c>
    </row>
    <row r="37">
      <c r="A37" s="28" t="s">
        <v>169</v>
      </c>
      <c r="B37" s="56" t="s">
        <v>360</v>
      </c>
      <c r="C37" s="56" t="n">
        <v>199</v>
      </c>
      <c r="D37" s="56" t="n">
        <v>214</v>
      </c>
      <c r="E37" s="56" t="n">
        <v>199</v>
      </c>
      <c r="F37" s="56" t="n">
        <v>1044</v>
      </c>
      <c r="G37" s="56" t="n">
        <v>2242</v>
      </c>
    </row>
    <row r="38">
      <c r="A38" s="28" t="s">
        <v>169</v>
      </c>
      <c r="B38" s="56" t="s">
        <v>32</v>
      </c>
      <c r="C38" s="56" t="n">
        <v>199</v>
      </c>
      <c r="D38" s="56" t="n">
        <v>214</v>
      </c>
      <c r="E38" s="56" t="n">
        <v>199</v>
      </c>
      <c r="F38" s="56" t="n">
        <v>1044</v>
      </c>
      <c r="G38" s="56" t="n">
        <v>2242</v>
      </c>
    </row>
    <row r="39">
      <c r="A39" s="28" t="s">
        <v>179</v>
      </c>
      <c r="B39" s="56" t="s">
        <v>361</v>
      </c>
      <c r="C39" s="56" t="n">
        <v>131</v>
      </c>
      <c r="D39" s="56" t="n">
        <v>179</v>
      </c>
      <c r="E39" s="56" t="n">
        <v>214</v>
      </c>
      <c r="F39" s="56" t="n">
        <v>1115</v>
      </c>
      <c r="G39" s="56" t="n">
        <v>2665</v>
      </c>
    </row>
    <row r="40">
      <c r="A40" s="28" t="s">
        <v>179</v>
      </c>
      <c r="B40" s="56" t="s">
        <v>362</v>
      </c>
      <c r="C40" s="56" t="n">
        <v>29</v>
      </c>
      <c r="D40" s="56" t="n">
        <v>44</v>
      </c>
      <c r="E40" s="56" t="n">
        <v>41</v>
      </c>
      <c r="F40" s="56" t="n">
        <v>149</v>
      </c>
      <c r="G40" s="56" t="n">
        <v>386</v>
      </c>
    </row>
    <row r="41">
      <c r="A41" s="28" t="s">
        <v>179</v>
      </c>
      <c r="B41" s="56" t="s">
        <v>363</v>
      </c>
      <c r="C41" s="56" t="n">
        <v>29</v>
      </c>
      <c r="D41" s="56" t="n">
        <v>28</v>
      </c>
      <c r="E41" s="56" t="n">
        <v>43</v>
      </c>
      <c r="F41" s="56" t="n">
        <v>114</v>
      </c>
      <c r="G41" s="56" t="n">
        <v>314</v>
      </c>
    </row>
    <row r="42">
      <c r="A42" s="28" t="s">
        <v>179</v>
      </c>
      <c r="B42" s="56" t="s">
        <v>160</v>
      </c>
      <c r="C42" s="56" t="n">
        <v>3</v>
      </c>
      <c r="D42" s="56" t="n">
        <v>9</v>
      </c>
      <c r="E42" s="56" t="n">
        <v>1</v>
      </c>
      <c r="F42" s="56" t="n">
        <v>37</v>
      </c>
      <c r="G42" s="56" t="n">
        <v>57</v>
      </c>
    </row>
    <row r="43">
      <c r="A43" s="28" t="s">
        <v>179</v>
      </c>
      <c r="B43" s="56" t="s">
        <v>32</v>
      </c>
      <c r="C43" s="56" t="n">
        <v>192</v>
      </c>
      <c r="D43" s="56" t="n">
        <v>260</v>
      </c>
      <c r="E43" s="56" t="n">
        <v>299</v>
      </c>
      <c r="F43" s="56" t="n">
        <v>1415</v>
      </c>
      <c r="G43" s="56" t="n">
        <v>3422</v>
      </c>
    </row>
    <row r="44">
      <c r="A44" s="28" t="s">
        <v>168</v>
      </c>
      <c r="B44" s="56" t="s">
        <v>338</v>
      </c>
      <c r="C44" s="56" t="n">
        <v>130</v>
      </c>
      <c r="D44" s="56" t="n">
        <v>105</v>
      </c>
      <c r="E44" s="56" t="n">
        <v>133</v>
      </c>
      <c r="F44" s="56" t="n">
        <v>653</v>
      </c>
      <c r="G44" s="56" t="n">
        <v>1370</v>
      </c>
    </row>
    <row r="45">
      <c r="A45" s="28" t="s">
        <v>168</v>
      </c>
      <c r="B45" s="56" t="s">
        <v>32</v>
      </c>
      <c r="C45" s="56" t="n">
        <v>130</v>
      </c>
      <c r="D45" s="56" t="n">
        <v>105</v>
      </c>
      <c r="E45" s="56" t="n">
        <v>133</v>
      </c>
      <c r="F45" s="56" t="n">
        <v>653</v>
      </c>
      <c r="G45" s="56" t="n">
        <v>1370</v>
      </c>
    </row>
    <row r="46">
      <c r="A46" s="28" t="s">
        <v>180</v>
      </c>
      <c r="B46" s="56" t="s">
        <v>364</v>
      </c>
      <c r="C46" s="56" t="n">
        <v>118</v>
      </c>
      <c r="D46" s="56" t="n">
        <v>95</v>
      </c>
      <c r="E46" s="56" t="n">
        <v>138</v>
      </c>
      <c r="F46" s="56" t="n">
        <v>497</v>
      </c>
      <c r="G46" s="56" t="n">
        <v>1269</v>
      </c>
    </row>
    <row r="47">
      <c r="A47" s="28" t="s">
        <v>180</v>
      </c>
      <c r="B47" s="56" t="s">
        <v>160</v>
      </c>
      <c r="C47" s="56" t="n">
        <v>6</v>
      </c>
      <c r="D47" s="56" t="n">
        <v>9</v>
      </c>
      <c r="E47" s="56" t="n">
        <v>24</v>
      </c>
      <c r="F47" s="56" t="n">
        <v>33</v>
      </c>
      <c r="G47" s="56" t="n">
        <v>92</v>
      </c>
    </row>
    <row r="48">
      <c r="A48" s="28" t="s">
        <v>180</v>
      </c>
      <c r="B48" s="56" t="s">
        <v>32</v>
      </c>
      <c r="C48" s="56" t="n">
        <v>124</v>
      </c>
      <c r="D48" s="56" t="n">
        <v>104</v>
      </c>
      <c r="E48" s="56" t="n">
        <v>162</v>
      </c>
      <c r="F48" s="56" t="n">
        <v>530</v>
      </c>
      <c r="G48" s="56" t="n">
        <v>1361</v>
      </c>
    </row>
    <row r="49">
      <c r="A49" s="28" t="s">
        <v>122</v>
      </c>
      <c r="B49" s="56" t="s">
        <v>365</v>
      </c>
      <c r="C49" s="56" t="n">
        <v>90</v>
      </c>
      <c r="D49" s="56" t="n">
        <v>114</v>
      </c>
      <c r="E49" s="56" t="n">
        <v>93</v>
      </c>
      <c r="F49" s="56" t="n">
        <v>404</v>
      </c>
      <c r="G49" s="56" t="n">
        <v>953</v>
      </c>
    </row>
    <row r="50">
      <c r="A50" s="28" t="s">
        <v>122</v>
      </c>
      <c r="B50" s="56" t="s">
        <v>32</v>
      </c>
      <c r="C50" s="56" t="n">
        <v>90</v>
      </c>
      <c r="D50" s="56" t="n">
        <v>114</v>
      </c>
      <c r="E50" s="56" t="n">
        <v>93</v>
      </c>
      <c r="F50" s="56" t="n">
        <v>404</v>
      </c>
      <c r="G50" s="56" t="n">
        <v>953</v>
      </c>
    </row>
    <row r="51">
      <c r="A51" s="28" t="s">
        <v>132</v>
      </c>
      <c r="B51" s="56" t="s">
        <v>325</v>
      </c>
      <c r="C51" s="56" t="n">
        <v>86</v>
      </c>
      <c r="D51" s="56" t="n">
        <v>509</v>
      </c>
      <c r="E51" s="56" t="n">
        <v>10</v>
      </c>
      <c r="F51" s="56" t="n">
        <v>1068</v>
      </c>
      <c r="G51" s="56" t="n">
        <v>1440</v>
      </c>
    </row>
    <row r="52">
      <c r="A52" s="28" t="s">
        <v>132</v>
      </c>
      <c r="B52" s="56" t="s">
        <v>160</v>
      </c>
      <c r="C52" s="56" t="n">
        <v>0</v>
      </c>
      <c r="D52" s="56" t="n">
        <v>0</v>
      </c>
      <c r="E52" s="56" t="n">
        <v>0</v>
      </c>
      <c r="F52" s="56" t="n">
        <v>0</v>
      </c>
      <c r="G52" s="56" t="n">
        <v>7</v>
      </c>
    </row>
    <row r="53">
      <c r="A53" s="28" t="s">
        <v>132</v>
      </c>
      <c r="B53" s="56" t="s">
        <v>32</v>
      </c>
      <c r="C53" s="56" t="n">
        <v>86</v>
      </c>
      <c r="D53" s="56" t="n">
        <v>509</v>
      </c>
      <c r="E53" s="56" t="n">
        <v>10</v>
      </c>
      <c r="F53" s="56" t="n">
        <v>1068</v>
      </c>
      <c r="G53" s="56" t="n">
        <v>1447</v>
      </c>
    </row>
    <row r="54">
      <c r="A54" s="28" t="s">
        <v>181</v>
      </c>
      <c r="B54" s="56" t="s">
        <v>366</v>
      </c>
      <c r="C54" s="56" t="n">
        <v>51</v>
      </c>
      <c r="D54" s="56" t="n">
        <v>36</v>
      </c>
      <c r="E54" s="56" t="n">
        <v>1</v>
      </c>
      <c r="F54" s="56" t="n">
        <v>356</v>
      </c>
      <c r="G54" s="56" t="n">
        <v>1243</v>
      </c>
    </row>
    <row r="55">
      <c r="A55" s="28" t="s">
        <v>181</v>
      </c>
      <c r="B55" s="56" t="s">
        <v>32</v>
      </c>
      <c r="C55" s="56" t="n">
        <v>51</v>
      </c>
      <c r="D55" s="56" t="n">
        <v>36</v>
      </c>
      <c r="E55" s="56" t="n">
        <v>1</v>
      </c>
      <c r="F55" s="56" t="n">
        <v>356</v>
      </c>
      <c r="G55" s="56" t="n">
        <v>1243</v>
      </c>
    </row>
    <row r="56">
      <c r="A56" s="28" t="s">
        <v>167</v>
      </c>
      <c r="B56" s="56" t="s">
        <v>337</v>
      </c>
      <c r="C56" s="56" t="n">
        <v>45</v>
      </c>
      <c r="D56" s="56" t="n">
        <v>30</v>
      </c>
      <c r="E56" s="56" t="n">
        <v>30</v>
      </c>
      <c r="F56" s="56" t="n">
        <v>148</v>
      </c>
      <c r="G56" s="56" t="n">
        <v>396</v>
      </c>
    </row>
    <row r="57">
      <c r="A57" s="28" t="s">
        <v>167</v>
      </c>
      <c r="B57" s="56" t="s">
        <v>32</v>
      </c>
      <c r="C57" s="56" t="n">
        <v>45</v>
      </c>
      <c r="D57" s="56" t="n">
        <v>30</v>
      </c>
      <c r="E57" s="56" t="n">
        <v>30</v>
      </c>
      <c r="F57" s="56" t="n">
        <v>148</v>
      </c>
      <c r="G57" s="56" t="n">
        <v>396</v>
      </c>
    </row>
    <row r="58">
      <c r="A58" s="28" t="s">
        <v>104</v>
      </c>
      <c r="B58" s="56" t="s">
        <v>367</v>
      </c>
      <c r="C58" s="56" t="n">
        <v>41</v>
      </c>
      <c r="D58" s="56" t="n">
        <v>33</v>
      </c>
      <c r="E58" s="56" t="n">
        <v>35</v>
      </c>
      <c r="F58" s="56" t="n">
        <v>139</v>
      </c>
      <c r="G58" s="56" t="n">
        <v>301</v>
      </c>
    </row>
    <row r="59">
      <c r="A59" s="28" t="s">
        <v>104</v>
      </c>
      <c r="B59" s="56" t="s">
        <v>160</v>
      </c>
      <c r="C59" s="56" t="n">
        <v>1</v>
      </c>
      <c r="D59" s="56" t="n">
        <v>3</v>
      </c>
      <c r="E59" s="56" t="n">
        <v>2</v>
      </c>
      <c r="F59" s="56" t="n">
        <v>32</v>
      </c>
      <c r="G59" s="56" t="n">
        <v>42</v>
      </c>
    </row>
    <row r="60">
      <c r="A60" s="28" t="s">
        <v>104</v>
      </c>
      <c r="B60" s="56" t="s">
        <v>32</v>
      </c>
      <c r="C60" s="56" t="n">
        <v>42</v>
      </c>
      <c r="D60" s="56" t="n">
        <v>36</v>
      </c>
      <c r="E60" s="56" t="n">
        <v>37</v>
      </c>
      <c r="F60" s="56" t="n">
        <v>171</v>
      </c>
      <c r="G60" s="56" t="n">
        <v>343</v>
      </c>
    </row>
    <row r="61">
      <c r="A61" s="28" t="s">
        <v>183</v>
      </c>
      <c r="B61" s="56" t="s">
        <v>368</v>
      </c>
      <c r="C61" s="56" t="n">
        <v>2</v>
      </c>
      <c r="D61" s="56" t="n">
        <v>0</v>
      </c>
      <c r="E61" s="56" t="n">
        <v>29</v>
      </c>
      <c r="F61" s="56" t="n">
        <v>51</v>
      </c>
      <c r="G61" s="56" t="n">
        <v>75</v>
      </c>
    </row>
    <row r="62">
      <c r="A62" s="28" t="s">
        <v>183</v>
      </c>
      <c r="B62" s="56" t="s">
        <v>160</v>
      </c>
      <c r="C62" s="56" t="n">
        <v>0</v>
      </c>
      <c r="D62" s="56" t="n">
        <v>0</v>
      </c>
      <c r="E62" s="56" t="n">
        <v>1</v>
      </c>
      <c r="F62" s="56" t="n">
        <v>35</v>
      </c>
      <c r="G62" s="56" t="n">
        <v>105</v>
      </c>
    </row>
    <row r="63">
      <c r="A63" s="28" t="s">
        <v>183</v>
      </c>
      <c r="B63" s="56" t="s">
        <v>32</v>
      </c>
      <c r="C63" s="56" t="n">
        <v>2</v>
      </c>
      <c r="D63" s="56" t="n">
        <v>0</v>
      </c>
      <c r="E63" s="56" t="n">
        <v>30</v>
      </c>
      <c r="F63" s="56" t="n">
        <v>86</v>
      </c>
      <c r="G63" s="56" t="n">
        <v>180</v>
      </c>
    </row>
    <row r="64">
      <c r="A64" s="28" t="s">
        <v>182</v>
      </c>
      <c r="B64" s="56" t="s">
        <v>160</v>
      </c>
      <c r="C64" s="56" t="n">
        <v>2</v>
      </c>
      <c r="D64" s="56" t="n">
        <v>0</v>
      </c>
      <c r="E64" s="56" t="n">
        <v>0</v>
      </c>
      <c r="F64" s="56" t="n">
        <v>2</v>
      </c>
      <c r="G64" s="56" t="n">
        <v>2</v>
      </c>
    </row>
    <row r="65">
      <c r="A65" s="28" t="s">
        <v>182</v>
      </c>
      <c r="B65" s="56" t="s">
        <v>32</v>
      </c>
      <c r="C65" s="56" t="n">
        <v>2</v>
      </c>
      <c r="D65" s="56" t="n">
        <v>0</v>
      </c>
      <c r="E65" s="56" t="n">
        <v>0</v>
      </c>
      <c r="F65" s="56" t="n">
        <v>2</v>
      </c>
      <c r="G65" s="56" t="n">
        <v>2</v>
      </c>
    </row>
    <row r="66">
      <c r="A66" s="28" t="s">
        <v>184</v>
      </c>
      <c r="B66" s="56" t="s">
        <v>354</v>
      </c>
      <c r="C66" s="56" t="n">
        <v>1</v>
      </c>
      <c r="D66" s="56" t="n">
        <v>0</v>
      </c>
      <c r="E66" s="56" t="n">
        <v>2</v>
      </c>
      <c r="F66" s="56" t="n">
        <v>1</v>
      </c>
      <c r="G66" s="56" t="n">
        <v>2</v>
      </c>
    </row>
    <row r="67">
      <c r="A67" s="28" t="s">
        <v>184</v>
      </c>
      <c r="B67" s="56" t="s">
        <v>160</v>
      </c>
      <c r="C67" s="56" t="n">
        <v>0</v>
      </c>
      <c r="D67" s="56" t="n">
        <v>0</v>
      </c>
      <c r="E67" s="56" t="n">
        <v>1</v>
      </c>
      <c r="F67" s="56" t="n">
        <v>3</v>
      </c>
      <c r="G67" s="56" t="n">
        <v>3</v>
      </c>
    </row>
    <row r="68">
      <c r="A68" s="28" t="s">
        <v>184</v>
      </c>
      <c r="B68" s="56" t="s">
        <v>32</v>
      </c>
      <c r="C68" s="56" t="n">
        <v>1</v>
      </c>
      <c r="D68" s="56" t="n">
        <v>0</v>
      </c>
      <c r="E68" s="56" t="n">
        <v>3</v>
      </c>
      <c r="F68" s="56" t="n">
        <v>4</v>
      </c>
      <c r="G68" s="56" t="n">
        <v>5</v>
      </c>
    </row>
    <row r="69">
      <c r="A69" s="28" t="s">
        <v>185</v>
      </c>
      <c r="B69" s="56" t="s">
        <v>369</v>
      </c>
      <c r="C69" s="56" t="n">
        <v>1</v>
      </c>
      <c r="D69" s="56" t="n">
        <v>3</v>
      </c>
      <c r="E69" s="56" t="n">
        <v>0</v>
      </c>
      <c r="F69" s="56" t="n">
        <v>4</v>
      </c>
      <c r="G69" s="56" t="n">
        <v>10</v>
      </c>
    </row>
    <row r="70">
      <c r="A70" s="28" t="s">
        <v>185</v>
      </c>
      <c r="B70" s="56" t="s">
        <v>32</v>
      </c>
      <c r="C70" s="56" t="n">
        <v>1</v>
      </c>
      <c r="D70" s="56" t="n">
        <v>3</v>
      </c>
      <c r="E70" s="56" t="n">
        <v>0</v>
      </c>
      <c r="F70" s="56" t="n">
        <v>4</v>
      </c>
      <c r="G70" s="56" t="n">
        <v>10</v>
      </c>
    </row>
    <row r="71">
      <c r="A71" s="28" t="s">
        <v>319</v>
      </c>
      <c r="B71" s="56" t="s">
        <v>32</v>
      </c>
      <c r="C71" s="56" t="n">
        <v>0</v>
      </c>
      <c r="D71" s="56" t="n">
        <v>14</v>
      </c>
      <c r="E71" s="56" t="n">
        <v>0</v>
      </c>
      <c r="F71" s="56" t="n">
        <v>78</v>
      </c>
      <c r="G71" s="56" t="n">
        <v>151</v>
      </c>
    </row>
    <row r="72">
      <c r="A72" s="53" t="s">
        <v>32</v>
      </c>
      <c r="B72" s="57" t="s">
        <v>32</v>
      </c>
      <c r="C72" s="57" t="n">
        <v>4688</v>
      </c>
      <c r="D72" s="57" t="n">
        <v>4608</v>
      </c>
      <c r="E72" s="57" t="n">
        <v>4676</v>
      </c>
      <c r="F72" s="57" t="n">
        <v>21931</v>
      </c>
      <c r="G72" s="57" t="n">
        <v>51884</v>
      </c>
    </row>
    <row r="73">
      <c r="A73" s="28" t="s">
        <v>162</v>
      </c>
      <c r="B73" s="28"/>
      <c r="C73" s="28"/>
      <c r="D73" s="28"/>
      <c r="E73" s="28"/>
      <c r="F73" s="28"/>
      <c r="G73" s="28"/>
    </row>
    <row r="74">
      <c r="A74" s="28" t="s">
        <v>61</v>
      </c>
      <c r="B74" s="28"/>
      <c r="C74" s="28"/>
      <c r="D74" s="28"/>
      <c r="E74" s="28"/>
      <c r="F74" s="28"/>
      <c r="G74" s="28"/>
    </row>
  </sheetData>
  <sheetProtection sheet="1"/>
  <mergeCells count="25">
    <mergeCell ref="B1:E1"/>
    <mergeCell ref="A11:A13"/>
    <mergeCell ref="A14:A21"/>
    <mergeCell ref="A22:A24"/>
    <mergeCell ref="A25:A28"/>
    <mergeCell ref="A29:A31"/>
    <mergeCell ref="A32:A34"/>
    <mergeCell ref="A35:A36"/>
    <mergeCell ref="A37:A38"/>
    <mergeCell ref="A39:A43"/>
    <mergeCell ref="A44:A45"/>
    <mergeCell ref="A46:A48"/>
    <mergeCell ref="A49:A50"/>
    <mergeCell ref="A51:A53"/>
    <mergeCell ref="A54:A55"/>
    <mergeCell ref="A56:A57"/>
    <mergeCell ref="A58:A60"/>
    <mergeCell ref="A61:A63"/>
    <mergeCell ref="A64:A65"/>
    <mergeCell ref="A66:A68"/>
    <mergeCell ref="A69:A70"/>
    <mergeCell ref="A71:A71"/>
    <mergeCell ref="A72:A72"/>
    <mergeCell ref="A73:G73"/>
    <mergeCell ref="A74:G74"/>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371</v>
      </c>
    </row>
    <row r="6" ht="15.95" customHeight="1">
      <c r="A6" s="16" t="s">
        <v>27</v>
      </c>
    </row>
    <row r="7" ht="15" customHeight="1">
      <c r="A7" s="9" t="s">
        <v>25</v>
      </c>
    </row>
    <row r="9">
      <c r="A9" s="23"/>
      <c r="B9" s="23"/>
      <c r="C9" s="23"/>
      <c r="D9" s="23"/>
      <c r="E9" s="23"/>
      <c r="F9" s="23"/>
      <c r="G9" s="23"/>
    </row>
    <row r="10">
      <c r="A10" s="58" t="s">
        <v>96</v>
      </c>
      <c r="B10" s="58" t="s">
        <v>231</v>
      </c>
      <c r="C10" s="26" t="s">
        <v>33</v>
      </c>
      <c r="D10" s="26" t="s">
        <v>34</v>
      </c>
      <c r="E10" s="26" t="s">
        <v>45</v>
      </c>
      <c r="F10" s="26" t="s">
        <v>97</v>
      </c>
      <c r="G10" s="26" t="s">
        <v>98</v>
      </c>
    </row>
    <row r="11">
      <c r="A11" s="28" t="s">
        <v>136</v>
      </c>
      <c r="B11" s="58" t="s">
        <v>372</v>
      </c>
      <c r="C11" s="58" t="n">
        <v>266</v>
      </c>
      <c r="D11" s="58" t="n">
        <v>106</v>
      </c>
      <c r="E11" s="58" t="n">
        <v>141</v>
      </c>
      <c r="F11" s="58" t="n">
        <v>725</v>
      </c>
      <c r="G11" s="58" t="n">
        <v>1897</v>
      </c>
    </row>
    <row r="12">
      <c r="A12" s="28" t="s">
        <v>136</v>
      </c>
      <c r="B12" s="58" t="s">
        <v>373</v>
      </c>
      <c r="C12" s="58" t="n">
        <v>149</v>
      </c>
      <c r="D12" s="58" t="n">
        <v>120</v>
      </c>
      <c r="E12" s="58" t="n">
        <v>140</v>
      </c>
      <c r="F12" s="58" t="n">
        <v>561</v>
      </c>
      <c r="G12" s="58" t="n">
        <v>1293</v>
      </c>
    </row>
    <row r="13">
      <c r="A13" s="28" t="s">
        <v>136</v>
      </c>
      <c r="B13" s="58" t="s">
        <v>374</v>
      </c>
      <c r="C13" s="58" t="n">
        <v>51</v>
      </c>
      <c r="D13" s="58" t="n">
        <v>46</v>
      </c>
      <c r="E13" s="58" t="n">
        <v>46</v>
      </c>
      <c r="F13" s="58" t="n">
        <v>189</v>
      </c>
      <c r="G13" s="58" t="n">
        <v>444</v>
      </c>
    </row>
    <row r="14">
      <c r="A14" s="28" t="s">
        <v>136</v>
      </c>
      <c r="B14" s="58" t="s">
        <v>160</v>
      </c>
      <c r="C14" s="58" t="n">
        <v>0</v>
      </c>
      <c r="D14" s="58" t="n">
        <v>1</v>
      </c>
      <c r="E14" s="58" t="n">
        <v>0</v>
      </c>
      <c r="F14" s="58" t="n">
        <v>3</v>
      </c>
      <c r="G14" s="58" t="n">
        <v>39</v>
      </c>
    </row>
    <row r="15">
      <c r="A15" s="28" t="s">
        <v>136</v>
      </c>
      <c r="B15" s="58" t="s">
        <v>32</v>
      </c>
      <c r="C15" s="58" t="n">
        <v>466</v>
      </c>
      <c r="D15" s="58" t="n">
        <v>273</v>
      </c>
      <c r="E15" s="58" t="n">
        <v>327</v>
      </c>
      <c r="F15" s="58" t="n">
        <v>1478</v>
      </c>
      <c r="G15" s="58" t="n">
        <v>3673</v>
      </c>
    </row>
    <row r="16">
      <c r="A16" s="28" t="s">
        <v>188</v>
      </c>
      <c r="B16" s="58" t="s">
        <v>375</v>
      </c>
      <c r="C16" s="58" t="n">
        <v>111</v>
      </c>
      <c r="D16" s="58" t="n">
        <v>80</v>
      </c>
      <c r="E16" s="58" t="n">
        <v>141</v>
      </c>
      <c r="F16" s="58" t="n">
        <v>423</v>
      </c>
      <c r="G16" s="58" t="n">
        <v>1023</v>
      </c>
    </row>
    <row r="17">
      <c r="A17" s="28" t="s">
        <v>188</v>
      </c>
      <c r="B17" s="58" t="s">
        <v>376</v>
      </c>
      <c r="C17" s="58" t="n">
        <v>97</v>
      </c>
      <c r="D17" s="58" t="n">
        <v>67</v>
      </c>
      <c r="E17" s="58" t="n">
        <v>91</v>
      </c>
      <c r="F17" s="58" t="n">
        <v>335</v>
      </c>
      <c r="G17" s="58" t="n">
        <v>755</v>
      </c>
    </row>
    <row r="18">
      <c r="A18" s="28" t="s">
        <v>188</v>
      </c>
      <c r="B18" s="58" t="s">
        <v>377</v>
      </c>
      <c r="C18" s="58" t="n">
        <v>71</v>
      </c>
      <c r="D18" s="58" t="n">
        <v>73</v>
      </c>
      <c r="E18" s="58" t="n">
        <v>2</v>
      </c>
      <c r="F18" s="58" t="n">
        <v>263</v>
      </c>
      <c r="G18" s="58" t="n">
        <v>395</v>
      </c>
    </row>
    <row r="19">
      <c r="A19" s="28" t="s">
        <v>188</v>
      </c>
      <c r="B19" s="58" t="s">
        <v>378</v>
      </c>
      <c r="C19" s="58" t="n">
        <v>43</v>
      </c>
      <c r="D19" s="58" t="n">
        <v>37</v>
      </c>
      <c r="E19" s="58" t="n">
        <v>44</v>
      </c>
      <c r="F19" s="58" t="n">
        <v>157</v>
      </c>
      <c r="G19" s="58" t="n">
        <v>370</v>
      </c>
    </row>
    <row r="20">
      <c r="A20" s="28" t="s">
        <v>188</v>
      </c>
      <c r="B20" s="58" t="s">
        <v>379</v>
      </c>
      <c r="C20" s="58" t="n">
        <v>27</v>
      </c>
      <c r="D20" s="58" t="n">
        <v>18</v>
      </c>
      <c r="E20" s="58" t="n">
        <v>50</v>
      </c>
      <c r="F20" s="58" t="n">
        <v>86</v>
      </c>
      <c r="G20" s="58" t="n">
        <v>250</v>
      </c>
    </row>
    <row r="21">
      <c r="A21" s="28" t="s">
        <v>188</v>
      </c>
      <c r="B21" s="58" t="s">
        <v>380</v>
      </c>
      <c r="C21" s="58" t="n">
        <v>24</v>
      </c>
      <c r="D21" s="58" t="n">
        <v>11</v>
      </c>
      <c r="E21" s="58" t="n">
        <v>169</v>
      </c>
      <c r="F21" s="58" t="n">
        <v>113</v>
      </c>
      <c r="G21" s="58" t="n">
        <v>634</v>
      </c>
    </row>
    <row r="22">
      <c r="A22" s="28" t="s">
        <v>188</v>
      </c>
      <c r="B22" s="58" t="s">
        <v>160</v>
      </c>
      <c r="C22" s="58" t="n">
        <v>60</v>
      </c>
      <c r="D22" s="58" t="n">
        <v>60</v>
      </c>
      <c r="E22" s="58" t="n">
        <v>124</v>
      </c>
      <c r="F22" s="58" t="n">
        <v>293</v>
      </c>
      <c r="G22" s="58" t="n">
        <v>772</v>
      </c>
    </row>
    <row r="23">
      <c r="A23" s="28" t="s">
        <v>188</v>
      </c>
      <c r="B23" s="58" t="s">
        <v>32</v>
      </c>
      <c r="C23" s="58" t="n">
        <v>433</v>
      </c>
      <c r="D23" s="58" t="n">
        <v>346</v>
      </c>
      <c r="E23" s="58" t="n">
        <v>621</v>
      </c>
      <c r="F23" s="58" t="n">
        <v>1670</v>
      </c>
      <c r="G23" s="58" t="n">
        <v>4199</v>
      </c>
    </row>
    <row r="24">
      <c r="A24" s="28" t="s">
        <v>130</v>
      </c>
      <c r="B24" s="58" t="s">
        <v>381</v>
      </c>
      <c r="C24" s="58" t="n">
        <v>106</v>
      </c>
      <c r="D24" s="58" t="n">
        <v>107</v>
      </c>
      <c r="E24" s="58" t="n">
        <v>97</v>
      </c>
      <c r="F24" s="58" t="n">
        <v>561</v>
      </c>
      <c r="G24" s="58" t="n">
        <v>1160</v>
      </c>
    </row>
    <row r="25">
      <c r="A25" s="28" t="s">
        <v>130</v>
      </c>
      <c r="B25" s="58" t="s">
        <v>382</v>
      </c>
      <c r="C25" s="58" t="n">
        <v>66</v>
      </c>
      <c r="D25" s="58" t="n">
        <v>45</v>
      </c>
      <c r="E25" s="58" t="n">
        <v>44</v>
      </c>
      <c r="F25" s="58" t="n">
        <v>265</v>
      </c>
      <c r="G25" s="58" t="n">
        <v>520</v>
      </c>
    </row>
    <row r="26">
      <c r="A26" s="28" t="s">
        <v>130</v>
      </c>
      <c r="B26" s="58" t="s">
        <v>383</v>
      </c>
      <c r="C26" s="58" t="n">
        <v>54</v>
      </c>
      <c r="D26" s="58" t="n">
        <v>58</v>
      </c>
      <c r="E26" s="58" t="n">
        <v>60</v>
      </c>
      <c r="F26" s="58" t="n">
        <v>314</v>
      </c>
      <c r="G26" s="58" t="n">
        <v>708</v>
      </c>
    </row>
    <row r="27">
      <c r="A27" s="28" t="s">
        <v>130</v>
      </c>
      <c r="B27" s="58" t="s">
        <v>384</v>
      </c>
      <c r="C27" s="58" t="n">
        <v>46</v>
      </c>
      <c r="D27" s="58" t="n">
        <v>31</v>
      </c>
      <c r="E27" s="58" t="n">
        <v>26</v>
      </c>
      <c r="F27" s="58" t="n">
        <v>204</v>
      </c>
      <c r="G27" s="58" t="n">
        <v>379</v>
      </c>
    </row>
    <row r="28">
      <c r="A28" s="28" t="s">
        <v>130</v>
      </c>
      <c r="B28" s="58" t="s">
        <v>385</v>
      </c>
      <c r="C28" s="58" t="n">
        <v>42</v>
      </c>
      <c r="D28" s="58" t="n">
        <v>53</v>
      </c>
      <c r="E28" s="58" t="n">
        <v>57</v>
      </c>
      <c r="F28" s="58" t="n">
        <v>270</v>
      </c>
      <c r="G28" s="58" t="n">
        <v>716</v>
      </c>
    </row>
    <row r="29">
      <c r="A29" s="28" t="s">
        <v>130</v>
      </c>
      <c r="B29" s="58" t="s">
        <v>160</v>
      </c>
      <c r="C29" s="58" t="n">
        <v>46</v>
      </c>
      <c r="D29" s="58" t="n">
        <v>42</v>
      </c>
      <c r="E29" s="58" t="n">
        <v>114</v>
      </c>
      <c r="F29" s="58" t="n">
        <v>282</v>
      </c>
      <c r="G29" s="58" t="n">
        <v>908</v>
      </c>
    </row>
    <row r="30">
      <c r="A30" s="28" t="s">
        <v>130</v>
      </c>
      <c r="B30" s="58" t="s">
        <v>32</v>
      </c>
      <c r="C30" s="58" t="n">
        <v>360</v>
      </c>
      <c r="D30" s="58" t="n">
        <v>336</v>
      </c>
      <c r="E30" s="58" t="n">
        <v>398</v>
      </c>
      <c r="F30" s="58" t="n">
        <v>1896</v>
      </c>
      <c r="G30" s="58" t="n">
        <v>4391</v>
      </c>
    </row>
    <row r="31">
      <c r="A31" s="28" t="s">
        <v>179</v>
      </c>
      <c r="B31" s="58" t="s">
        <v>374</v>
      </c>
      <c r="C31" s="58" t="n">
        <v>43</v>
      </c>
      <c r="D31" s="58" t="n">
        <v>75</v>
      </c>
      <c r="E31" s="58" t="n">
        <v>44</v>
      </c>
      <c r="F31" s="58" t="n">
        <v>225</v>
      </c>
      <c r="G31" s="58" t="n">
        <v>644</v>
      </c>
    </row>
    <row r="32">
      <c r="A32" s="28" t="s">
        <v>179</v>
      </c>
      <c r="B32" s="58" t="s">
        <v>373</v>
      </c>
      <c r="C32" s="58" t="n">
        <v>42</v>
      </c>
      <c r="D32" s="58" t="n">
        <v>50</v>
      </c>
      <c r="E32" s="58" t="n">
        <v>19</v>
      </c>
      <c r="F32" s="58" t="n">
        <v>202</v>
      </c>
      <c r="G32" s="58" t="n">
        <v>308</v>
      </c>
    </row>
    <row r="33">
      <c r="A33" s="28" t="s">
        <v>179</v>
      </c>
      <c r="B33" s="58" t="s">
        <v>386</v>
      </c>
      <c r="C33" s="58" t="n">
        <v>23</v>
      </c>
      <c r="D33" s="58" t="n">
        <v>38</v>
      </c>
      <c r="E33" s="58" t="n">
        <v>9</v>
      </c>
      <c r="F33" s="58" t="n">
        <v>93</v>
      </c>
      <c r="G33" s="58" t="n">
        <v>167</v>
      </c>
    </row>
    <row r="34">
      <c r="A34" s="28" t="s">
        <v>179</v>
      </c>
      <c r="B34" s="58" t="s">
        <v>387</v>
      </c>
      <c r="C34" s="58" t="n">
        <v>16</v>
      </c>
      <c r="D34" s="58" t="n">
        <v>12</v>
      </c>
      <c r="E34" s="58" t="n">
        <v>25</v>
      </c>
      <c r="F34" s="58" t="n">
        <v>73</v>
      </c>
      <c r="G34" s="58" t="n">
        <v>165</v>
      </c>
    </row>
    <row r="35">
      <c r="A35" s="28" t="s">
        <v>179</v>
      </c>
      <c r="B35" s="58" t="s">
        <v>388</v>
      </c>
      <c r="C35" s="58" t="n">
        <v>15</v>
      </c>
      <c r="D35" s="58" t="n">
        <v>35</v>
      </c>
      <c r="E35" s="58" t="n">
        <v>12</v>
      </c>
      <c r="F35" s="58" t="n">
        <v>137</v>
      </c>
      <c r="G35" s="58" t="n">
        <v>279</v>
      </c>
    </row>
    <row r="36">
      <c r="A36" s="28" t="s">
        <v>179</v>
      </c>
      <c r="B36" s="58" t="s">
        <v>160</v>
      </c>
      <c r="C36" s="58" t="n">
        <v>18</v>
      </c>
      <c r="D36" s="58" t="n">
        <v>45</v>
      </c>
      <c r="E36" s="58" t="n">
        <v>21</v>
      </c>
      <c r="F36" s="58" t="n">
        <v>208</v>
      </c>
      <c r="G36" s="58" t="n">
        <v>451</v>
      </c>
    </row>
    <row r="37">
      <c r="A37" s="28" t="s">
        <v>179</v>
      </c>
      <c r="B37" s="58" t="s">
        <v>32</v>
      </c>
      <c r="C37" s="58" t="n">
        <v>157</v>
      </c>
      <c r="D37" s="58" t="n">
        <v>255</v>
      </c>
      <c r="E37" s="58" t="n">
        <v>130</v>
      </c>
      <c r="F37" s="58" t="n">
        <v>938</v>
      </c>
      <c r="G37" s="58" t="n">
        <v>2014</v>
      </c>
    </row>
    <row r="38">
      <c r="A38" s="28" t="s">
        <v>176</v>
      </c>
      <c r="B38" s="58" t="s">
        <v>356</v>
      </c>
      <c r="C38" s="58" t="n">
        <v>61</v>
      </c>
      <c r="D38" s="58" t="n">
        <v>48</v>
      </c>
      <c r="E38" s="58" t="n">
        <v>66</v>
      </c>
      <c r="F38" s="58" t="n">
        <v>263</v>
      </c>
      <c r="G38" s="58" t="n">
        <v>505</v>
      </c>
    </row>
    <row r="39">
      <c r="A39" s="28" t="s">
        <v>176</v>
      </c>
      <c r="B39" s="58" t="s">
        <v>389</v>
      </c>
      <c r="C39" s="58" t="n">
        <v>56</v>
      </c>
      <c r="D39" s="58" t="n">
        <v>44</v>
      </c>
      <c r="E39" s="58" t="n">
        <v>44</v>
      </c>
      <c r="F39" s="58" t="n">
        <v>259</v>
      </c>
      <c r="G39" s="58" t="n">
        <v>692</v>
      </c>
    </row>
    <row r="40">
      <c r="A40" s="28" t="s">
        <v>176</v>
      </c>
      <c r="B40" s="58" t="s">
        <v>390</v>
      </c>
      <c r="C40" s="58" t="n">
        <v>24</v>
      </c>
      <c r="D40" s="58" t="n">
        <v>3</v>
      </c>
      <c r="E40" s="58" t="n">
        <v>6</v>
      </c>
      <c r="F40" s="58" t="n">
        <v>71</v>
      </c>
      <c r="G40" s="58" t="n">
        <v>154</v>
      </c>
    </row>
    <row r="41">
      <c r="A41" s="28" t="s">
        <v>176</v>
      </c>
      <c r="B41" s="58" t="s">
        <v>160</v>
      </c>
      <c r="C41" s="58" t="n">
        <v>1</v>
      </c>
      <c r="D41" s="58" t="n">
        <v>0</v>
      </c>
      <c r="E41" s="58" t="n">
        <v>0</v>
      </c>
      <c r="F41" s="58" t="n">
        <v>9</v>
      </c>
      <c r="G41" s="58" t="n">
        <v>16</v>
      </c>
    </row>
    <row r="42">
      <c r="A42" s="28" t="s">
        <v>176</v>
      </c>
      <c r="B42" s="58" t="s">
        <v>32</v>
      </c>
      <c r="C42" s="58" t="n">
        <v>142</v>
      </c>
      <c r="D42" s="58" t="n">
        <v>95</v>
      </c>
      <c r="E42" s="58" t="n">
        <v>116</v>
      </c>
      <c r="F42" s="58" t="n">
        <v>602</v>
      </c>
      <c r="G42" s="58" t="n">
        <v>1367</v>
      </c>
    </row>
    <row r="43">
      <c r="A43" s="28" t="s">
        <v>124</v>
      </c>
      <c r="B43" s="58" t="s">
        <v>391</v>
      </c>
      <c r="C43" s="58" t="n">
        <v>102</v>
      </c>
      <c r="D43" s="58" t="n">
        <v>92</v>
      </c>
      <c r="E43" s="58" t="n">
        <v>106</v>
      </c>
      <c r="F43" s="58" t="n">
        <v>543</v>
      </c>
      <c r="G43" s="58" t="n">
        <v>1287</v>
      </c>
    </row>
    <row r="44">
      <c r="A44" s="28" t="s">
        <v>124</v>
      </c>
      <c r="B44" s="58" t="s">
        <v>392</v>
      </c>
      <c r="C44" s="58" t="n">
        <v>6</v>
      </c>
      <c r="D44" s="58" t="n">
        <v>1</v>
      </c>
      <c r="E44" s="58" t="n">
        <v>0</v>
      </c>
      <c r="F44" s="58" t="n">
        <v>18</v>
      </c>
      <c r="G44" s="58" t="n">
        <v>23</v>
      </c>
    </row>
    <row r="45">
      <c r="A45" s="28" t="s">
        <v>124</v>
      </c>
      <c r="B45" s="58" t="s">
        <v>160</v>
      </c>
      <c r="C45" s="58" t="n">
        <v>6</v>
      </c>
      <c r="D45" s="58" t="n">
        <v>7</v>
      </c>
      <c r="E45" s="58" t="n">
        <v>6</v>
      </c>
      <c r="F45" s="58" t="n">
        <v>40</v>
      </c>
      <c r="G45" s="58" t="n">
        <v>87</v>
      </c>
    </row>
    <row r="46">
      <c r="A46" s="28" t="s">
        <v>124</v>
      </c>
      <c r="B46" s="58" t="s">
        <v>32</v>
      </c>
      <c r="C46" s="58" t="n">
        <v>114</v>
      </c>
      <c r="D46" s="58" t="n">
        <v>100</v>
      </c>
      <c r="E46" s="58" t="n">
        <v>112</v>
      </c>
      <c r="F46" s="58" t="n">
        <v>601</v>
      </c>
      <c r="G46" s="58" t="n">
        <v>1397</v>
      </c>
    </row>
    <row r="47">
      <c r="A47" s="28" t="s">
        <v>189</v>
      </c>
      <c r="B47" s="58" t="s">
        <v>393</v>
      </c>
      <c r="C47" s="58" t="n">
        <v>89</v>
      </c>
      <c r="D47" s="58" t="n">
        <v>80</v>
      </c>
      <c r="E47" s="58" t="n">
        <v>86</v>
      </c>
      <c r="F47" s="58" t="n">
        <v>330</v>
      </c>
      <c r="G47" s="58" t="n">
        <v>847</v>
      </c>
    </row>
    <row r="48">
      <c r="A48" s="28" t="s">
        <v>189</v>
      </c>
      <c r="B48" s="58" t="s">
        <v>394</v>
      </c>
      <c r="C48" s="58" t="n">
        <v>21</v>
      </c>
      <c r="D48" s="58" t="n">
        <v>42</v>
      </c>
      <c r="E48" s="58" t="n">
        <v>15</v>
      </c>
      <c r="F48" s="58" t="n">
        <v>103</v>
      </c>
      <c r="G48" s="58" t="n">
        <v>184</v>
      </c>
    </row>
    <row r="49">
      <c r="A49" s="28" t="s">
        <v>189</v>
      </c>
      <c r="B49" s="58" t="s">
        <v>160</v>
      </c>
      <c r="C49" s="58" t="n">
        <v>3</v>
      </c>
      <c r="D49" s="58" t="n">
        <v>6</v>
      </c>
      <c r="E49" s="58" t="n">
        <v>1</v>
      </c>
      <c r="F49" s="58" t="n">
        <v>27</v>
      </c>
      <c r="G49" s="58" t="n">
        <v>55</v>
      </c>
    </row>
    <row r="50">
      <c r="A50" s="28" t="s">
        <v>189</v>
      </c>
      <c r="B50" s="58" t="s">
        <v>32</v>
      </c>
      <c r="C50" s="58" t="n">
        <v>113</v>
      </c>
      <c r="D50" s="58" t="n">
        <v>128</v>
      </c>
      <c r="E50" s="58" t="n">
        <v>102</v>
      </c>
      <c r="F50" s="58" t="n">
        <v>460</v>
      </c>
      <c r="G50" s="58" t="n">
        <v>1086</v>
      </c>
    </row>
    <row r="51">
      <c r="A51" s="28" t="s">
        <v>190</v>
      </c>
      <c r="B51" s="58" t="s">
        <v>395</v>
      </c>
      <c r="C51" s="58" t="n">
        <v>65</v>
      </c>
      <c r="D51" s="58" t="n">
        <v>90</v>
      </c>
      <c r="E51" s="58" t="n">
        <v>63</v>
      </c>
      <c r="F51" s="58" t="n">
        <v>330</v>
      </c>
      <c r="G51" s="58" t="n">
        <v>667</v>
      </c>
    </row>
    <row r="52">
      <c r="A52" s="28" t="s">
        <v>190</v>
      </c>
      <c r="B52" s="58" t="s">
        <v>396</v>
      </c>
      <c r="C52" s="58" t="n">
        <v>29</v>
      </c>
      <c r="D52" s="58" t="n">
        <v>37</v>
      </c>
      <c r="E52" s="58" t="n">
        <v>29</v>
      </c>
      <c r="F52" s="58" t="n">
        <v>128</v>
      </c>
      <c r="G52" s="58" t="n">
        <v>346</v>
      </c>
    </row>
    <row r="53">
      <c r="A53" s="28" t="s">
        <v>190</v>
      </c>
      <c r="B53" s="58" t="s">
        <v>397</v>
      </c>
      <c r="C53" s="58" t="n">
        <v>14</v>
      </c>
      <c r="D53" s="58" t="n">
        <v>46</v>
      </c>
      <c r="E53" s="58" t="n">
        <v>37</v>
      </c>
      <c r="F53" s="58" t="n">
        <v>167</v>
      </c>
      <c r="G53" s="58" t="n">
        <v>459</v>
      </c>
    </row>
    <row r="54">
      <c r="A54" s="28" t="s">
        <v>190</v>
      </c>
      <c r="B54" s="58" t="s">
        <v>160</v>
      </c>
      <c r="C54" s="58" t="n">
        <v>0</v>
      </c>
      <c r="D54" s="58" t="n">
        <v>1</v>
      </c>
      <c r="E54" s="58" t="n">
        <v>2</v>
      </c>
      <c r="F54" s="58" t="n">
        <v>2</v>
      </c>
      <c r="G54" s="58" t="n">
        <v>5</v>
      </c>
    </row>
    <row r="55">
      <c r="A55" s="28" t="s">
        <v>190</v>
      </c>
      <c r="B55" s="58" t="s">
        <v>32</v>
      </c>
      <c r="C55" s="58" t="n">
        <v>108</v>
      </c>
      <c r="D55" s="58" t="n">
        <v>174</v>
      </c>
      <c r="E55" s="58" t="n">
        <v>131</v>
      </c>
      <c r="F55" s="58" t="n">
        <v>627</v>
      </c>
      <c r="G55" s="58" t="n">
        <v>1477</v>
      </c>
    </row>
    <row r="56">
      <c r="A56" s="28" t="s">
        <v>191</v>
      </c>
      <c r="B56" s="58" t="s">
        <v>398</v>
      </c>
      <c r="C56" s="58" t="n">
        <v>47</v>
      </c>
      <c r="D56" s="58" t="n">
        <v>0</v>
      </c>
      <c r="E56" s="58" t="n">
        <v>4</v>
      </c>
      <c r="F56" s="58" t="n">
        <v>101</v>
      </c>
      <c r="G56" s="58" t="n">
        <v>213</v>
      </c>
    </row>
    <row r="57">
      <c r="A57" s="28" t="s">
        <v>191</v>
      </c>
      <c r="B57" s="58" t="s">
        <v>399</v>
      </c>
      <c r="C57" s="58" t="n">
        <v>26</v>
      </c>
      <c r="D57" s="58" t="n">
        <v>21</v>
      </c>
      <c r="E57" s="58" t="n">
        <v>57</v>
      </c>
      <c r="F57" s="58" t="n">
        <v>137</v>
      </c>
      <c r="G57" s="58" t="n">
        <v>273</v>
      </c>
    </row>
    <row r="58">
      <c r="A58" s="28" t="s">
        <v>191</v>
      </c>
      <c r="B58" s="58" t="s">
        <v>160</v>
      </c>
      <c r="C58" s="58" t="n">
        <v>0</v>
      </c>
      <c r="D58" s="58" t="n">
        <v>0</v>
      </c>
      <c r="E58" s="58" t="n">
        <v>2</v>
      </c>
      <c r="F58" s="58" t="n">
        <v>10</v>
      </c>
      <c r="G58" s="58" t="n">
        <v>11</v>
      </c>
    </row>
    <row r="59">
      <c r="A59" s="28" t="s">
        <v>191</v>
      </c>
      <c r="B59" s="58" t="s">
        <v>32</v>
      </c>
      <c r="C59" s="58" t="n">
        <v>73</v>
      </c>
      <c r="D59" s="58" t="n">
        <v>21</v>
      </c>
      <c r="E59" s="58" t="n">
        <v>63</v>
      </c>
      <c r="F59" s="58" t="n">
        <v>248</v>
      </c>
      <c r="G59" s="58" t="n">
        <v>497</v>
      </c>
    </row>
    <row r="60">
      <c r="A60" s="28" t="s">
        <v>192</v>
      </c>
      <c r="B60" s="58" t="s">
        <v>400</v>
      </c>
      <c r="C60" s="58" t="n">
        <v>26</v>
      </c>
      <c r="D60" s="58" t="n">
        <v>12</v>
      </c>
      <c r="E60" s="58" t="n">
        <v>42</v>
      </c>
      <c r="F60" s="58" t="n">
        <v>142</v>
      </c>
      <c r="G60" s="58" t="n">
        <v>401</v>
      </c>
    </row>
    <row r="61">
      <c r="A61" s="28" t="s">
        <v>192</v>
      </c>
      <c r="B61" s="58" t="s">
        <v>401</v>
      </c>
      <c r="C61" s="58" t="n">
        <v>16</v>
      </c>
      <c r="D61" s="58" t="n">
        <v>7</v>
      </c>
      <c r="E61" s="58" t="n">
        <v>16</v>
      </c>
      <c r="F61" s="58" t="n">
        <v>52</v>
      </c>
      <c r="G61" s="58" t="n">
        <v>165</v>
      </c>
    </row>
    <row r="62">
      <c r="A62" s="28" t="s">
        <v>192</v>
      </c>
      <c r="B62" s="58" t="s">
        <v>402</v>
      </c>
      <c r="C62" s="58" t="n">
        <v>10</v>
      </c>
      <c r="D62" s="58" t="n">
        <v>20</v>
      </c>
      <c r="E62" s="58" t="n">
        <v>23</v>
      </c>
      <c r="F62" s="58" t="n">
        <v>94</v>
      </c>
      <c r="G62" s="58" t="n">
        <v>273</v>
      </c>
    </row>
    <row r="63">
      <c r="A63" s="28" t="s">
        <v>192</v>
      </c>
      <c r="B63" s="58" t="s">
        <v>403</v>
      </c>
      <c r="C63" s="58" t="n">
        <v>8</v>
      </c>
      <c r="D63" s="58" t="n">
        <v>17</v>
      </c>
      <c r="E63" s="58" t="n">
        <v>32</v>
      </c>
      <c r="F63" s="58" t="n">
        <v>110</v>
      </c>
      <c r="G63" s="58" t="n">
        <v>277</v>
      </c>
    </row>
    <row r="64">
      <c r="A64" s="28" t="s">
        <v>192</v>
      </c>
      <c r="B64" s="58" t="s">
        <v>32</v>
      </c>
      <c r="C64" s="58" t="n">
        <v>60</v>
      </c>
      <c r="D64" s="58" t="n">
        <v>56</v>
      </c>
      <c r="E64" s="58" t="n">
        <v>113</v>
      </c>
      <c r="F64" s="58" t="n">
        <v>398</v>
      </c>
      <c r="G64" s="58" t="n">
        <v>1116</v>
      </c>
    </row>
    <row r="65">
      <c r="A65" s="28" t="s">
        <v>177</v>
      </c>
      <c r="B65" s="58" t="s">
        <v>404</v>
      </c>
      <c r="C65" s="58" t="n">
        <v>41</v>
      </c>
      <c r="D65" s="58" t="n">
        <v>23</v>
      </c>
      <c r="E65" s="58" t="n">
        <v>8</v>
      </c>
      <c r="F65" s="58" t="n">
        <v>213</v>
      </c>
      <c r="G65" s="58" t="n">
        <v>416</v>
      </c>
    </row>
    <row r="66">
      <c r="A66" s="28" t="s">
        <v>177</v>
      </c>
      <c r="B66" s="58" t="s">
        <v>405</v>
      </c>
      <c r="C66" s="58" t="n">
        <v>9</v>
      </c>
      <c r="D66" s="58" t="n">
        <v>13</v>
      </c>
      <c r="E66" s="58" t="n">
        <v>0</v>
      </c>
      <c r="F66" s="58" t="n">
        <v>38</v>
      </c>
      <c r="G66" s="58" t="n">
        <v>40</v>
      </c>
    </row>
    <row r="67">
      <c r="A67" s="28" t="s">
        <v>177</v>
      </c>
      <c r="B67" s="58" t="s">
        <v>406</v>
      </c>
      <c r="C67" s="58" t="n">
        <v>4</v>
      </c>
      <c r="D67" s="58" t="n">
        <v>6</v>
      </c>
      <c r="E67" s="58" t="n">
        <v>9</v>
      </c>
      <c r="F67" s="58" t="n">
        <v>30</v>
      </c>
      <c r="G67" s="58" t="n">
        <v>124</v>
      </c>
    </row>
    <row r="68">
      <c r="A68" s="28" t="s">
        <v>177</v>
      </c>
      <c r="B68" s="58" t="s">
        <v>407</v>
      </c>
      <c r="C68" s="58" t="n">
        <v>3</v>
      </c>
      <c r="D68" s="58" t="n">
        <v>1</v>
      </c>
      <c r="E68" s="58" t="n">
        <v>4</v>
      </c>
      <c r="F68" s="58" t="n">
        <v>5</v>
      </c>
      <c r="G68" s="58" t="n">
        <v>15</v>
      </c>
    </row>
    <row r="69">
      <c r="A69" s="28" t="s">
        <v>177</v>
      </c>
      <c r="B69" s="58" t="s">
        <v>160</v>
      </c>
      <c r="C69" s="58" t="n">
        <v>1</v>
      </c>
      <c r="D69" s="58" t="n">
        <v>0</v>
      </c>
      <c r="E69" s="58" t="n">
        <v>2</v>
      </c>
      <c r="F69" s="58" t="n">
        <v>27</v>
      </c>
      <c r="G69" s="58" t="n">
        <v>62</v>
      </c>
    </row>
    <row r="70">
      <c r="A70" s="28" t="s">
        <v>177</v>
      </c>
      <c r="B70" s="58" t="s">
        <v>32</v>
      </c>
      <c r="C70" s="58" t="n">
        <v>58</v>
      </c>
      <c r="D70" s="58" t="n">
        <v>43</v>
      </c>
      <c r="E70" s="58" t="n">
        <v>23</v>
      </c>
      <c r="F70" s="58" t="n">
        <v>313</v>
      </c>
      <c r="G70" s="58" t="n">
        <v>657</v>
      </c>
    </row>
    <row r="71">
      <c r="A71" s="28" t="s">
        <v>193</v>
      </c>
      <c r="B71" s="58" t="s">
        <v>408</v>
      </c>
      <c r="C71" s="58" t="n">
        <v>20</v>
      </c>
      <c r="D71" s="58" t="n">
        <v>16</v>
      </c>
      <c r="E71" s="58" t="n">
        <v>10</v>
      </c>
      <c r="F71" s="58" t="n">
        <v>63</v>
      </c>
      <c r="G71" s="58" t="n">
        <v>121</v>
      </c>
    </row>
    <row r="72">
      <c r="A72" s="28" t="s">
        <v>193</v>
      </c>
      <c r="B72" s="58" t="s">
        <v>409</v>
      </c>
      <c r="C72" s="58" t="n">
        <v>13</v>
      </c>
      <c r="D72" s="58" t="n">
        <v>48</v>
      </c>
      <c r="E72" s="58" t="n">
        <v>39</v>
      </c>
      <c r="F72" s="58" t="n">
        <v>125</v>
      </c>
      <c r="G72" s="58" t="n">
        <v>228</v>
      </c>
    </row>
    <row r="73">
      <c r="A73" s="28" t="s">
        <v>193</v>
      </c>
      <c r="B73" s="58" t="s">
        <v>410</v>
      </c>
      <c r="C73" s="58" t="n">
        <v>12</v>
      </c>
      <c r="D73" s="58" t="n">
        <v>26</v>
      </c>
      <c r="E73" s="58" t="n">
        <v>53</v>
      </c>
      <c r="F73" s="58" t="n">
        <v>97</v>
      </c>
      <c r="G73" s="58" t="n">
        <v>226</v>
      </c>
    </row>
    <row r="74">
      <c r="A74" s="28" t="s">
        <v>193</v>
      </c>
      <c r="B74" s="58" t="s">
        <v>411</v>
      </c>
      <c r="C74" s="58" t="n">
        <v>3</v>
      </c>
      <c r="D74" s="58" t="n">
        <v>16</v>
      </c>
      <c r="E74" s="58" t="n">
        <v>75</v>
      </c>
      <c r="F74" s="58" t="n">
        <v>106</v>
      </c>
      <c r="G74" s="58" t="n">
        <v>401</v>
      </c>
    </row>
    <row r="75">
      <c r="A75" s="28" t="s">
        <v>193</v>
      </c>
      <c r="B75" s="58" t="s">
        <v>160</v>
      </c>
      <c r="C75" s="58" t="n">
        <v>1</v>
      </c>
      <c r="D75" s="58" t="n">
        <v>0</v>
      </c>
      <c r="E75" s="58" t="n">
        <v>53</v>
      </c>
      <c r="F75" s="58" t="n">
        <v>33</v>
      </c>
      <c r="G75" s="58" t="n">
        <v>99</v>
      </c>
    </row>
    <row r="76">
      <c r="A76" s="28" t="s">
        <v>193</v>
      </c>
      <c r="B76" s="58" t="s">
        <v>32</v>
      </c>
      <c r="C76" s="58" t="n">
        <v>49</v>
      </c>
      <c r="D76" s="58" t="n">
        <v>106</v>
      </c>
      <c r="E76" s="58" t="n">
        <v>230</v>
      </c>
      <c r="F76" s="58" t="n">
        <v>424</v>
      </c>
      <c r="G76" s="58" t="n">
        <v>1075</v>
      </c>
    </row>
    <row r="77">
      <c r="A77" s="28" t="s">
        <v>194</v>
      </c>
      <c r="B77" s="58" t="s">
        <v>412</v>
      </c>
      <c r="C77" s="58" t="n">
        <v>46</v>
      </c>
      <c r="D77" s="58" t="n">
        <v>16</v>
      </c>
      <c r="E77" s="58" t="n">
        <v>28</v>
      </c>
      <c r="F77" s="58" t="n">
        <v>177</v>
      </c>
      <c r="G77" s="58" t="n">
        <v>399</v>
      </c>
    </row>
    <row r="78">
      <c r="A78" s="28" t="s">
        <v>194</v>
      </c>
      <c r="B78" s="58" t="s">
        <v>32</v>
      </c>
      <c r="C78" s="58" t="n">
        <v>46</v>
      </c>
      <c r="D78" s="58" t="n">
        <v>16</v>
      </c>
      <c r="E78" s="58" t="n">
        <v>28</v>
      </c>
      <c r="F78" s="58" t="n">
        <v>177</v>
      </c>
      <c r="G78" s="58" t="n">
        <v>399</v>
      </c>
    </row>
    <row r="79">
      <c r="A79" s="28" t="s">
        <v>185</v>
      </c>
      <c r="B79" s="58" t="s">
        <v>413</v>
      </c>
      <c r="C79" s="58" t="n">
        <v>28</v>
      </c>
      <c r="D79" s="58" t="n">
        <v>42</v>
      </c>
      <c r="E79" s="58" t="n">
        <v>24</v>
      </c>
      <c r="F79" s="58" t="n">
        <v>174</v>
      </c>
      <c r="G79" s="58" t="n">
        <v>493</v>
      </c>
    </row>
    <row r="80">
      <c r="A80" s="28" t="s">
        <v>185</v>
      </c>
      <c r="B80" s="58" t="s">
        <v>414</v>
      </c>
      <c r="C80" s="58" t="n">
        <v>6</v>
      </c>
      <c r="D80" s="58" t="n">
        <v>3</v>
      </c>
      <c r="E80" s="58" t="n">
        <v>0</v>
      </c>
      <c r="F80" s="58" t="n">
        <v>25</v>
      </c>
      <c r="G80" s="58" t="n">
        <v>26</v>
      </c>
    </row>
    <row r="81">
      <c r="A81" s="28" t="s">
        <v>185</v>
      </c>
      <c r="B81" s="58" t="s">
        <v>415</v>
      </c>
      <c r="C81" s="58" t="n">
        <v>4</v>
      </c>
      <c r="D81" s="58" t="n">
        <v>1</v>
      </c>
      <c r="E81" s="58" t="n">
        <v>10</v>
      </c>
      <c r="F81" s="58" t="n">
        <v>26</v>
      </c>
      <c r="G81" s="58" t="n">
        <v>133</v>
      </c>
    </row>
    <row r="82">
      <c r="A82" s="28" t="s">
        <v>185</v>
      </c>
      <c r="B82" s="58" t="s">
        <v>160</v>
      </c>
      <c r="C82" s="58" t="n">
        <v>0</v>
      </c>
      <c r="D82" s="58" t="n">
        <v>0</v>
      </c>
      <c r="E82" s="58" t="n">
        <v>1</v>
      </c>
      <c r="F82" s="58" t="n">
        <v>1</v>
      </c>
      <c r="G82" s="58" t="n">
        <v>1</v>
      </c>
    </row>
    <row r="83">
      <c r="A83" s="28" t="s">
        <v>185</v>
      </c>
      <c r="B83" s="58" t="s">
        <v>32</v>
      </c>
      <c r="C83" s="58" t="n">
        <v>38</v>
      </c>
      <c r="D83" s="58" t="n">
        <v>46</v>
      </c>
      <c r="E83" s="58" t="n">
        <v>35</v>
      </c>
      <c r="F83" s="58" t="n">
        <v>226</v>
      </c>
      <c r="G83" s="58" t="n">
        <v>653</v>
      </c>
    </row>
    <row r="84">
      <c r="A84" s="28" t="s">
        <v>195</v>
      </c>
      <c r="B84" s="58" t="s">
        <v>416</v>
      </c>
      <c r="C84" s="58" t="n">
        <v>26</v>
      </c>
      <c r="D84" s="58" t="n">
        <v>13</v>
      </c>
      <c r="E84" s="58" t="n">
        <v>15</v>
      </c>
      <c r="F84" s="58" t="n">
        <v>93</v>
      </c>
      <c r="G84" s="58" t="n">
        <v>164</v>
      </c>
    </row>
    <row r="85">
      <c r="A85" s="28" t="s">
        <v>195</v>
      </c>
      <c r="B85" s="58" t="s">
        <v>32</v>
      </c>
      <c r="C85" s="58" t="n">
        <v>26</v>
      </c>
      <c r="D85" s="58" t="n">
        <v>13</v>
      </c>
      <c r="E85" s="58" t="n">
        <v>15</v>
      </c>
      <c r="F85" s="58" t="n">
        <v>93</v>
      </c>
      <c r="G85" s="58" t="n">
        <v>164</v>
      </c>
    </row>
    <row r="86">
      <c r="A86" s="28" t="s">
        <v>319</v>
      </c>
      <c r="B86" s="58" t="s">
        <v>32</v>
      </c>
      <c r="C86" s="58" t="n">
        <v>25</v>
      </c>
      <c r="D86" s="58" t="n">
        <v>43</v>
      </c>
      <c r="E86" s="58" t="n">
        <v>21</v>
      </c>
      <c r="F86" s="58" t="n">
        <v>207</v>
      </c>
      <c r="G86" s="58" t="n">
        <v>423</v>
      </c>
    </row>
    <row r="87">
      <c r="A87" s="53" t="s">
        <v>32</v>
      </c>
      <c r="B87" s="59" t="s">
        <v>32</v>
      </c>
      <c r="C87" s="59" t="n">
        <v>2268</v>
      </c>
      <c r="D87" s="59" t="n">
        <v>2051</v>
      </c>
      <c r="E87" s="59" t="n">
        <v>2465</v>
      </c>
      <c r="F87" s="59" t="n">
        <v>10358</v>
      </c>
      <c r="G87" s="59" t="n">
        <v>24588</v>
      </c>
    </row>
    <row r="88">
      <c r="A88" s="28" t="s">
        <v>162</v>
      </c>
      <c r="B88" s="28"/>
      <c r="C88" s="28"/>
      <c r="D88" s="28"/>
      <c r="E88" s="28"/>
      <c r="F88" s="28"/>
      <c r="G88" s="28"/>
    </row>
    <row r="89">
      <c r="A89" s="28" t="s">
        <v>61</v>
      </c>
      <c r="B89" s="28"/>
      <c r="C89" s="28"/>
      <c r="D89" s="28"/>
      <c r="E89" s="28"/>
      <c r="F89" s="28"/>
      <c r="G89" s="28"/>
    </row>
  </sheetData>
  <sheetProtection sheet="1"/>
  <mergeCells count="20">
    <mergeCell ref="B1:E1"/>
    <mergeCell ref="A11:A15"/>
    <mergeCell ref="A16:A23"/>
    <mergeCell ref="A24:A30"/>
    <mergeCell ref="A31:A37"/>
    <mergeCell ref="A38:A42"/>
    <mergeCell ref="A43:A46"/>
    <mergeCell ref="A47:A50"/>
    <mergeCell ref="A51:A55"/>
    <mergeCell ref="A56:A59"/>
    <mergeCell ref="A60:A64"/>
    <mergeCell ref="A65:A70"/>
    <mergeCell ref="A71:A76"/>
    <mergeCell ref="A77:A78"/>
    <mergeCell ref="A79:A83"/>
    <mergeCell ref="A84:A85"/>
    <mergeCell ref="A86:A86"/>
    <mergeCell ref="A87:A87"/>
    <mergeCell ref="A88:G88"/>
    <mergeCell ref="A89:G89"/>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418</v>
      </c>
    </row>
    <row r="6" ht="15.95" customHeight="1">
      <c r="A6" s="16" t="s">
        <v>27</v>
      </c>
    </row>
    <row r="7" ht="15" customHeight="1">
      <c r="A7" s="9" t="s">
        <v>25</v>
      </c>
    </row>
    <row r="9">
      <c r="A9" s="23"/>
      <c r="B9" s="23"/>
      <c r="C9" s="23"/>
      <c r="D9" s="23"/>
      <c r="E9" s="23"/>
      <c r="F9" s="23"/>
      <c r="G9" s="23"/>
    </row>
    <row r="10">
      <c r="A10" s="60" t="s">
        <v>96</v>
      </c>
      <c r="B10" s="60" t="s">
        <v>231</v>
      </c>
      <c r="C10" s="26" t="s">
        <v>33</v>
      </c>
      <c r="D10" s="26" t="s">
        <v>34</v>
      </c>
      <c r="E10" s="26" t="s">
        <v>45</v>
      </c>
      <c r="F10" s="26" t="s">
        <v>97</v>
      </c>
      <c r="G10" s="26" t="s">
        <v>98</v>
      </c>
    </row>
    <row r="11">
      <c r="A11" s="28" t="s">
        <v>100</v>
      </c>
      <c r="B11" s="60" t="s">
        <v>419</v>
      </c>
      <c r="C11" s="60" t="n">
        <v>473</v>
      </c>
      <c r="D11" s="60" t="n">
        <v>153</v>
      </c>
      <c r="E11" s="60" t="n">
        <v>384</v>
      </c>
      <c r="F11" s="60" t="n">
        <v>896</v>
      </c>
      <c r="G11" s="60" t="n">
        <v>2211</v>
      </c>
    </row>
    <row r="12">
      <c r="A12" s="28" t="s">
        <v>100</v>
      </c>
      <c r="B12" s="60" t="s">
        <v>420</v>
      </c>
      <c r="C12" s="60" t="n">
        <v>35</v>
      </c>
      <c r="D12" s="60" t="n">
        <v>61</v>
      </c>
      <c r="E12" s="60" t="n">
        <v>37</v>
      </c>
      <c r="F12" s="60" t="n">
        <v>134</v>
      </c>
      <c r="G12" s="60" t="n">
        <v>296</v>
      </c>
    </row>
    <row r="13">
      <c r="A13" s="28" t="s">
        <v>100</v>
      </c>
      <c r="B13" s="60" t="s">
        <v>32</v>
      </c>
      <c r="C13" s="60" t="n">
        <v>508</v>
      </c>
      <c r="D13" s="60" t="n">
        <v>214</v>
      </c>
      <c r="E13" s="60" t="n">
        <v>421</v>
      </c>
      <c r="F13" s="60" t="n">
        <v>1030</v>
      </c>
      <c r="G13" s="60" t="n">
        <v>2507</v>
      </c>
    </row>
    <row r="14">
      <c r="A14" s="28" t="s">
        <v>152</v>
      </c>
      <c r="B14" s="60" t="s">
        <v>357</v>
      </c>
      <c r="C14" s="60" t="n">
        <v>99</v>
      </c>
      <c r="D14" s="60" t="n">
        <v>69</v>
      </c>
      <c r="E14" s="60" t="n">
        <v>28</v>
      </c>
      <c r="F14" s="60" t="n">
        <v>280</v>
      </c>
      <c r="G14" s="60" t="n">
        <v>527</v>
      </c>
    </row>
    <row r="15">
      <c r="A15" s="28" t="s">
        <v>152</v>
      </c>
      <c r="B15" s="60" t="s">
        <v>32</v>
      </c>
      <c r="C15" s="60" t="n">
        <v>99</v>
      </c>
      <c r="D15" s="60" t="n">
        <v>69</v>
      </c>
      <c r="E15" s="60" t="n">
        <v>28</v>
      </c>
      <c r="F15" s="60" t="n">
        <v>280</v>
      </c>
      <c r="G15" s="60" t="n">
        <v>527</v>
      </c>
    </row>
    <row r="16">
      <c r="A16" s="28" t="s">
        <v>198</v>
      </c>
      <c r="B16" s="60" t="s">
        <v>421</v>
      </c>
      <c r="C16" s="60" t="n">
        <v>53</v>
      </c>
      <c r="D16" s="60" t="n">
        <v>49</v>
      </c>
      <c r="E16" s="60" t="n">
        <v>45</v>
      </c>
      <c r="F16" s="60" t="n">
        <v>207</v>
      </c>
      <c r="G16" s="60" t="n">
        <v>417</v>
      </c>
    </row>
    <row r="17">
      <c r="A17" s="28" t="s">
        <v>198</v>
      </c>
      <c r="B17" s="60" t="s">
        <v>160</v>
      </c>
      <c r="C17" s="60" t="n">
        <v>0</v>
      </c>
      <c r="D17" s="60" t="n">
        <v>0</v>
      </c>
      <c r="E17" s="60" t="n">
        <v>1</v>
      </c>
      <c r="F17" s="60" t="n">
        <v>4</v>
      </c>
      <c r="G17" s="60" t="n">
        <v>14</v>
      </c>
    </row>
    <row r="18">
      <c r="A18" s="28" t="s">
        <v>198</v>
      </c>
      <c r="B18" s="60" t="s">
        <v>32</v>
      </c>
      <c r="C18" s="60" t="n">
        <v>53</v>
      </c>
      <c r="D18" s="60" t="n">
        <v>49</v>
      </c>
      <c r="E18" s="60" t="n">
        <v>46</v>
      </c>
      <c r="F18" s="60" t="n">
        <v>211</v>
      </c>
      <c r="G18" s="60" t="n">
        <v>431</v>
      </c>
    </row>
    <row r="19">
      <c r="A19" s="28" t="s">
        <v>176</v>
      </c>
      <c r="B19" s="60" t="s">
        <v>422</v>
      </c>
      <c r="C19" s="60" t="n">
        <v>25</v>
      </c>
      <c r="D19" s="60" t="n">
        <v>10</v>
      </c>
      <c r="E19" s="60" t="n">
        <v>13</v>
      </c>
      <c r="F19" s="60" t="n">
        <v>117</v>
      </c>
      <c r="G19" s="60" t="n">
        <v>330</v>
      </c>
    </row>
    <row r="20">
      <c r="A20" s="28" t="s">
        <v>176</v>
      </c>
      <c r="B20" s="60" t="s">
        <v>32</v>
      </c>
      <c r="C20" s="60" t="n">
        <v>25</v>
      </c>
      <c r="D20" s="60" t="n">
        <v>10</v>
      </c>
      <c r="E20" s="60" t="n">
        <v>13</v>
      </c>
      <c r="F20" s="60" t="n">
        <v>117</v>
      </c>
      <c r="G20" s="60" t="n">
        <v>330</v>
      </c>
    </row>
    <row r="21">
      <c r="A21" s="28" t="s">
        <v>182</v>
      </c>
      <c r="B21" s="60" t="s">
        <v>423</v>
      </c>
      <c r="C21" s="60" t="n">
        <v>16</v>
      </c>
      <c r="D21" s="60" t="n">
        <v>6</v>
      </c>
      <c r="E21" s="60" t="n">
        <v>3</v>
      </c>
      <c r="F21" s="60" t="n">
        <v>43</v>
      </c>
      <c r="G21" s="60" t="n">
        <v>90</v>
      </c>
    </row>
    <row r="22">
      <c r="A22" s="28" t="s">
        <v>182</v>
      </c>
      <c r="B22" s="60" t="s">
        <v>424</v>
      </c>
      <c r="C22" s="60" t="n">
        <v>2</v>
      </c>
      <c r="D22" s="60" t="n">
        <v>0</v>
      </c>
      <c r="E22" s="60" t="n">
        <v>1</v>
      </c>
      <c r="F22" s="60" t="n">
        <v>3</v>
      </c>
      <c r="G22" s="60" t="n">
        <v>16</v>
      </c>
    </row>
    <row r="23">
      <c r="A23" s="28" t="s">
        <v>182</v>
      </c>
      <c r="B23" s="60" t="s">
        <v>160</v>
      </c>
      <c r="C23" s="60" t="n">
        <v>5</v>
      </c>
      <c r="D23" s="60" t="n">
        <v>0</v>
      </c>
      <c r="E23" s="60" t="n">
        <v>5</v>
      </c>
      <c r="F23" s="60" t="n">
        <v>24</v>
      </c>
      <c r="G23" s="60" t="n">
        <v>43</v>
      </c>
    </row>
    <row r="24">
      <c r="A24" s="28" t="s">
        <v>182</v>
      </c>
      <c r="B24" s="60" t="s">
        <v>32</v>
      </c>
      <c r="C24" s="60" t="n">
        <v>23</v>
      </c>
      <c r="D24" s="60" t="n">
        <v>6</v>
      </c>
      <c r="E24" s="60" t="n">
        <v>9</v>
      </c>
      <c r="F24" s="60" t="n">
        <v>70</v>
      </c>
      <c r="G24" s="60" t="n">
        <v>149</v>
      </c>
    </row>
    <row r="25">
      <c r="A25" s="28" t="s">
        <v>199</v>
      </c>
      <c r="B25" s="60" t="s">
        <v>425</v>
      </c>
      <c r="C25" s="60" t="n">
        <v>7</v>
      </c>
      <c r="D25" s="60" t="n">
        <v>2</v>
      </c>
      <c r="E25" s="60" t="n">
        <v>0</v>
      </c>
      <c r="F25" s="60" t="n">
        <v>10</v>
      </c>
      <c r="G25" s="60" t="n">
        <v>12</v>
      </c>
    </row>
    <row r="26">
      <c r="A26" s="28" t="s">
        <v>199</v>
      </c>
      <c r="B26" s="60" t="s">
        <v>426</v>
      </c>
      <c r="C26" s="60" t="n">
        <v>6</v>
      </c>
      <c r="D26" s="60" t="n">
        <v>7</v>
      </c>
      <c r="E26" s="60" t="n">
        <v>6</v>
      </c>
      <c r="F26" s="60" t="n">
        <v>24</v>
      </c>
      <c r="G26" s="60" t="n">
        <v>61</v>
      </c>
    </row>
    <row r="27">
      <c r="A27" s="28" t="s">
        <v>199</v>
      </c>
      <c r="B27" s="60" t="s">
        <v>427</v>
      </c>
      <c r="C27" s="60" t="n">
        <v>5</v>
      </c>
      <c r="D27" s="60" t="n">
        <v>2</v>
      </c>
      <c r="E27" s="60" t="n">
        <v>6</v>
      </c>
      <c r="F27" s="60" t="n">
        <v>16</v>
      </c>
      <c r="G27" s="60" t="n">
        <v>45</v>
      </c>
    </row>
    <row r="28">
      <c r="A28" s="28" t="s">
        <v>199</v>
      </c>
      <c r="B28" s="60" t="s">
        <v>32</v>
      </c>
      <c r="C28" s="60" t="n">
        <v>18</v>
      </c>
      <c r="D28" s="60" t="n">
        <v>11</v>
      </c>
      <c r="E28" s="60" t="n">
        <v>12</v>
      </c>
      <c r="F28" s="60" t="n">
        <v>50</v>
      </c>
      <c r="G28" s="60" t="n">
        <v>118</v>
      </c>
    </row>
    <row r="29">
      <c r="A29" s="28" t="s">
        <v>200</v>
      </c>
      <c r="B29" s="60" t="s">
        <v>428</v>
      </c>
      <c r="C29" s="60" t="n">
        <v>6</v>
      </c>
      <c r="D29" s="60" t="n">
        <v>6</v>
      </c>
      <c r="E29" s="60" t="n">
        <v>10</v>
      </c>
      <c r="F29" s="60" t="n">
        <v>53</v>
      </c>
      <c r="G29" s="60" t="n">
        <v>121</v>
      </c>
    </row>
    <row r="30">
      <c r="A30" s="28" t="s">
        <v>200</v>
      </c>
      <c r="B30" s="60" t="s">
        <v>429</v>
      </c>
      <c r="C30" s="60" t="n">
        <v>5</v>
      </c>
      <c r="D30" s="60" t="n">
        <v>2</v>
      </c>
      <c r="E30" s="60" t="n">
        <v>0</v>
      </c>
      <c r="F30" s="60" t="n">
        <v>15</v>
      </c>
      <c r="G30" s="60" t="n">
        <v>34</v>
      </c>
    </row>
    <row r="31">
      <c r="A31" s="28" t="s">
        <v>200</v>
      </c>
      <c r="B31" s="60" t="s">
        <v>430</v>
      </c>
      <c r="C31" s="60" t="n">
        <v>5</v>
      </c>
      <c r="D31" s="60" t="n">
        <v>6</v>
      </c>
      <c r="E31" s="60" t="n">
        <v>0</v>
      </c>
      <c r="F31" s="60" t="n">
        <v>42</v>
      </c>
      <c r="G31" s="60" t="n">
        <v>57</v>
      </c>
    </row>
    <row r="32">
      <c r="A32" s="28" t="s">
        <v>200</v>
      </c>
      <c r="B32" s="60" t="s">
        <v>160</v>
      </c>
      <c r="C32" s="60" t="n">
        <v>1</v>
      </c>
      <c r="D32" s="60" t="n">
        <v>3</v>
      </c>
      <c r="E32" s="60" t="n">
        <v>5</v>
      </c>
      <c r="F32" s="60" t="n">
        <v>24</v>
      </c>
      <c r="G32" s="60" t="n">
        <v>48</v>
      </c>
    </row>
    <row r="33">
      <c r="A33" s="28" t="s">
        <v>200</v>
      </c>
      <c r="B33" s="60" t="s">
        <v>32</v>
      </c>
      <c r="C33" s="60" t="n">
        <v>17</v>
      </c>
      <c r="D33" s="60" t="n">
        <v>17</v>
      </c>
      <c r="E33" s="60" t="n">
        <v>15</v>
      </c>
      <c r="F33" s="60" t="n">
        <v>134</v>
      </c>
      <c r="G33" s="60" t="n">
        <v>260</v>
      </c>
    </row>
    <row r="34">
      <c r="A34" s="28" t="s">
        <v>124</v>
      </c>
      <c r="B34" s="60" t="s">
        <v>354</v>
      </c>
      <c r="C34" s="60" t="n">
        <v>15</v>
      </c>
      <c r="D34" s="60" t="n">
        <v>12</v>
      </c>
      <c r="E34" s="60" t="n">
        <v>4</v>
      </c>
      <c r="F34" s="60" t="n">
        <v>59</v>
      </c>
      <c r="G34" s="60" t="n">
        <v>91</v>
      </c>
    </row>
    <row r="35">
      <c r="A35" s="28" t="s">
        <v>124</v>
      </c>
      <c r="B35" s="60" t="s">
        <v>32</v>
      </c>
      <c r="C35" s="60" t="n">
        <v>15</v>
      </c>
      <c r="D35" s="60" t="n">
        <v>12</v>
      </c>
      <c r="E35" s="60" t="n">
        <v>4</v>
      </c>
      <c r="F35" s="60" t="n">
        <v>59</v>
      </c>
      <c r="G35" s="60" t="n">
        <v>91</v>
      </c>
    </row>
    <row r="36">
      <c r="A36" s="28" t="s">
        <v>201</v>
      </c>
      <c r="B36" s="60" t="s">
        <v>431</v>
      </c>
      <c r="C36" s="60" t="n">
        <v>14</v>
      </c>
      <c r="D36" s="60" t="n">
        <v>18</v>
      </c>
      <c r="E36" s="60" t="n">
        <v>22</v>
      </c>
      <c r="F36" s="60" t="n">
        <v>101</v>
      </c>
      <c r="G36" s="60" t="n">
        <v>194</v>
      </c>
    </row>
    <row r="37">
      <c r="A37" s="28" t="s">
        <v>201</v>
      </c>
      <c r="B37" s="60" t="s">
        <v>32</v>
      </c>
      <c r="C37" s="60" t="n">
        <v>14</v>
      </c>
      <c r="D37" s="60" t="n">
        <v>18</v>
      </c>
      <c r="E37" s="60" t="n">
        <v>22</v>
      </c>
      <c r="F37" s="60" t="n">
        <v>101</v>
      </c>
      <c r="G37" s="60" t="n">
        <v>194</v>
      </c>
    </row>
    <row r="38">
      <c r="A38" s="28" t="s">
        <v>183</v>
      </c>
      <c r="B38" s="60" t="s">
        <v>432</v>
      </c>
      <c r="C38" s="60" t="n">
        <v>5</v>
      </c>
      <c r="D38" s="60" t="n">
        <v>0</v>
      </c>
      <c r="E38" s="60" t="n">
        <v>1</v>
      </c>
      <c r="F38" s="60" t="n">
        <v>5</v>
      </c>
      <c r="G38" s="60" t="n">
        <v>6</v>
      </c>
    </row>
    <row r="39">
      <c r="A39" s="28" t="s">
        <v>183</v>
      </c>
      <c r="B39" s="60" t="s">
        <v>32</v>
      </c>
      <c r="C39" s="60" t="n">
        <v>5</v>
      </c>
      <c r="D39" s="60" t="n">
        <v>0</v>
      </c>
      <c r="E39" s="60" t="n">
        <v>1</v>
      </c>
      <c r="F39" s="60" t="n">
        <v>5</v>
      </c>
      <c r="G39" s="60" t="n">
        <v>6</v>
      </c>
    </row>
    <row r="40">
      <c r="A40" s="28" t="s">
        <v>132</v>
      </c>
      <c r="B40" s="60" t="s">
        <v>325</v>
      </c>
      <c r="C40" s="60" t="n">
        <v>5</v>
      </c>
      <c r="D40" s="60" t="n">
        <v>51</v>
      </c>
      <c r="E40" s="60" t="n">
        <v>0</v>
      </c>
      <c r="F40" s="60" t="n">
        <v>75</v>
      </c>
      <c r="G40" s="60" t="n">
        <v>75</v>
      </c>
    </row>
    <row r="41">
      <c r="A41" s="28" t="s">
        <v>132</v>
      </c>
      <c r="B41" s="60" t="s">
        <v>32</v>
      </c>
      <c r="C41" s="60" t="n">
        <v>5</v>
      </c>
      <c r="D41" s="60" t="n">
        <v>51</v>
      </c>
      <c r="E41" s="60" t="n">
        <v>0</v>
      </c>
      <c r="F41" s="60" t="n">
        <v>75</v>
      </c>
      <c r="G41" s="60" t="n">
        <v>75</v>
      </c>
    </row>
    <row r="42">
      <c r="A42" s="28" t="s">
        <v>203</v>
      </c>
      <c r="B42" s="60" t="s">
        <v>433</v>
      </c>
      <c r="C42" s="60" t="n">
        <v>2</v>
      </c>
      <c r="D42" s="60" t="n">
        <v>0</v>
      </c>
      <c r="E42" s="60" t="n">
        <v>11</v>
      </c>
      <c r="F42" s="60" t="n">
        <v>23</v>
      </c>
      <c r="G42" s="60" t="n">
        <v>52</v>
      </c>
    </row>
    <row r="43">
      <c r="A43" s="28" t="s">
        <v>203</v>
      </c>
      <c r="B43" s="60" t="s">
        <v>434</v>
      </c>
      <c r="C43" s="60" t="n">
        <v>2</v>
      </c>
      <c r="D43" s="60" t="n">
        <v>7</v>
      </c>
      <c r="E43" s="60" t="n">
        <v>2</v>
      </c>
      <c r="F43" s="60" t="n">
        <v>27</v>
      </c>
      <c r="G43" s="60" t="n">
        <v>55</v>
      </c>
    </row>
    <row r="44">
      <c r="A44" s="28" t="s">
        <v>203</v>
      </c>
      <c r="B44" s="60" t="s">
        <v>160</v>
      </c>
      <c r="C44" s="60" t="n">
        <v>0</v>
      </c>
      <c r="D44" s="60" t="n">
        <v>0</v>
      </c>
      <c r="E44" s="60" t="n">
        <v>1</v>
      </c>
      <c r="F44" s="60" t="n">
        <v>0</v>
      </c>
      <c r="G44" s="60" t="n">
        <v>1</v>
      </c>
    </row>
    <row r="45">
      <c r="A45" s="28" t="s">
        <v>203</v>
      </c>
      <c r="B45" s="60" t="s">
        <v>32</v>
      </c>
      <c r="C45" s="60" t="n">
        <v>4</v>
      </c>
      <c r="D45" s="60" t="n">
        <v>7</v>
      </c>
      <c r="E45" s="60" t="n">
        <v>14</v>
      </c>
      <c r="F45" s="60" t="n">
        <v>50</v>
      </c>
      <c r="G45" s="60" t="n">
        <v>108</v>
      </c>
    </row>
    <row r="46">
      <c r="A46" s="28" t="s">
        <v>202</v>
      </c>
      <c r="B46" s="60" t="s">
        <v>435</v>
      </c>
      <c r="C46" s="60" t="n">
        <v>4</v>
      </c>
      <c r="D46" s="60" t="n">
        <v>3</v>
      </c>
      <c r="E46" s="60" t="n">
        <v>2</v>
      </c>
      <c r="F46" s="60" t="n">
        <v>14</v>
      </c>
      <c r="G46" s="60" t="n">
        <v>24</v>
      </c>
    </row>
    <row r="47">
      <c r="A47" s="28" t="s">
        <v>202</v>
      </c>
      <c r="B47" s="60" t="s">
        <v>32</v>
      </c>
      <c r="C47" s="60" t="n">
        <v>4</v>
      </c>
      <c r="D47" s="60" t="n">
        <v>3</v>
      </c>
      <c r="E47" s="60" t="n">
        <v>2</v>
      </c>
      <c r="F47" s="60" t="n">
        <v>14</v>
      </c>
      <c r="G47" s="60" t="n">
        <v>24</v>
      </c>
    </row>
    <row r="48">
      <c r="A48" s="28" t="s">
        <v>205</v>
      </c>
      <c r="B48" s="60" t="s">
        <v>436</v>
      </c>
      <c r="C48" s="60" t="n">
        <v>3</v>
      </c>
      <c r="D48" s="60" t="n">
        <v>4</v>
      </c>
      <c r="E48" s="60" t="n">
        <v>0</v>
      </c>
      <c r="F48" s="60" t="n">
        <v>17</v>
      </c>
      <c r="G48" s="60" t="n">
        <v>17</v>
      </c>
    </row>
    <row r="49">
      <c r="A49" s="28" t="s">
        <v>205</v>
      </c>
      <c r="B49" s="60" t="s">
        <v>32</v>
      </c>
      <c r="C49" s="60" t="n">
        <v>3</v>
      </c>
      <c r="D49" s="60" t="n">
        <v>4</v>
      </c>
      <c r="E49" s="60" t="n">
        <v>0</v>
      </c>
      <c r="F49" s="60" t="n">
        <v>17</v>
      </c>
      <c r="G49" s="60" t="n">
        <v>17</v>
      </c>
    </row>
    <row r="50">
      <c r="A50" s="28" t="s">
        <v>204</v>
      </c>
      <c r="B50" s="60" t="s">
        <v>437</v>
      </c>
      <c r="C50" s="60" t="n">
        <v>3</v>
      </c>
      <c r="D50" s="60" t="n">
        <v>0</v>
      </c>
      <c r="E50" s="60" t="n">
        <v>2</v>
      </c>
      <c r="F50" s="60" t="n">
        <v>8</v>
      </c>
      <c r="G50" s="60" t="n">
        <v>20</v>
      </c>
    </row>
    <row r="51">
      <c r="A51" s="28" t="s">
        <v>204</v>
      </c>
      <c r="B51" s="60" t="s">
        <v>160</v>
      </c>
      <c r="C51" s="60" t="n">
        <v>0</v>
      </c>
      <c r="D51" s="60" t="n">
        <v>0</v>
      </c>
      <c r="E51" s="60" t="n">
        <v>2</v>
      </c>
      <c r="F51" s="60" t="n">
        <v>0</v>
      </c>
      <c r="G51" s="60" t="n">
        <v>5</v>
      </c>
    </row>
    <row r="52">
      <c r="A52" s="28" t="s">
        <v>204</v>
      </c>
      <c r="B52" s="60" t="s">
        <v>32</v>
      </c>
      <c r="C52" s="60" t="n">
        <v>3</v>
      </c>
      <c r="D52" s="60" t="n">
        <v>0</v>
      </c>
      <c r="E52" s="60" t="n">
        <v>4</v>
      </c>
      <c r="F52" s="60" t="n">
        <v>8</v>
      </c>
      <c r="G52" s="60" t="n">
        <v>25</v>
      </c>
    </row>
    <row r="53">
      <c r="A53" s="28" t="s">
        <v>206</v>
      </c>
      <c r="B53" s="60" t="s">
        <v>438</v>
      </c>
      <c r="C53" s="60" t="n">
        <v>3</v>
      </c>
      <c r="D53" s="60" t="n">
        <v>0</v>
      </c>
      <c r="E53" s="60" t="n">
        <v>0</v>
      </c>
      <c r="F53" s="60" t="n">
        <v>9</v>
      </c>
      <c r="G53" s="60" t="n">
        <v>30</v>
      </c>
    </row>
    <row r="54">
      <c r="A54" s="28" t="s">
        <v>206</v>
      </c>
      <c r="B54" s="60" t="s">
        <v>32</v>
      </c>
      <c r="C54" s="60" t="n">
        <v>3</v>
      </c>
      <c r="D54" s="60" t="n">
        <v>0</v>
      </c>
      <c r="E54" s="60" t="n">
        <v>0</v>
      </c>
      <c r="F54" s="60" t="n">
        <v>9</v>
      </c>
      <c r="G54" s="60" t="n">
        <v>30</v>
      </c>
    </row>
    <row r="55">
      <c r="A55" s="28" t="s">
        <v>207</v>
      </c>
      <c r="B55" s="60" t="s">
        <v>160</v>
      </c>
      <c r="C55" s="60" t="n">
        <v>2</v>
      </c>
      <c r="D55" s="60" t="n">
        <v>4</v>
      </c>
      <c r="E55" s="60" t="n">
        <v>1</v>
      </c>
      <c r="F55" s="60" t="n">
        <v>17</v>
      </c>
      <c r="G55" s="60" t="n">
        <v>30</v>
      </c>
    </row>
    <row r="56">
      <c r="A56" s="28" t="s">
        <v>207</v>
      </c>
      <c r="B56" s="60" t="s">
        <v>32</v>
      </c>
      <c r="C56" s="60" t="n">
        <v>2</v>
      </c>
      <c r="D56" s="60" t="n">
        <v>4</v>
      </c>
      <c r="E56" s="60" t="n">
        <v>1</v>
      </c>
      <c r="F56" s="60" t="n">
        <v>17</v>
      </c>
      <c r="G56" s="60" t="n">
        <v>30</v>
      </c>
    </row>
    <row r="57">
      <c r="A57" s="28" t="s">
        <v>185</v>
      </c>
      <c r="B57" s="60" t="s">
        <v>160</v>
      </c>
      <c r="C57" s="60" t="n">
        <v>2</v>
      </c>
      <c r="D57" s="60" t="n">
        <v>1</v>
      </c>
      <c r="E57" s="60" t="n">
        <v>0</v>
      </c>
      <c r="F57" s="60" t="n">
        <v>3</v>
      </c>
      <c r="G57" s="60" t="n">
        <v>4</v>
      </c>
    </row>
    <row r="58">
      <c r="A58" s="28" t="s">
        <v>185</v>
      </c>
      <c r="B58" s="60" t="s">
        <v>32</v>
      </c>
      <c r="C58" s="60" t="n">
        <v>2</v>
      </c>
      <c r="D58" s="60" t="n">
        <v>1</v>
      </c>
      <c r="E58" s="60" t="n">
        <v>0</v>
      </c>
      <c r="F58" s="60" t="n">
        <v>3</v>
      </c>
      <c r="G58" s="60" t="n">
        <v>4</v>
      </c>
    </row>
    <row r="59">
      <c r="A59" s="28" t="s">
        <v>208</v>
      </c>
      <c r="B59" s="60" t="s">
        <v>439</v>
      </c>
      <c r="C59" s="60" t="n">
        <v>1</v>
      </c>
      <c r="D59" s="60" t="n">
        <v>1</v>
      </c>
      <c r="E59" s="60" t="n">
        <v>1</v>
      </c>
      <c r="F59" s="60" t="n">
        <v>6</v>
      </c>
      <c r="G59" s="60" t="n">
        <v>19</v>
      </c>
    </row>
    <row r="60">
      <c r="A60" s="28" t="s">
        <v>208</v>
      </c>
      <c r="B60" s="60" t="s">
        <v>32</v>
      </c>
      <c r="C60" s="60" t="n">
        <v>1</v>
      </c>
      <c r="D60" s="60" t="n">
        <v>1</v>
      </c>
      <c r="E60" s="60" t="n">
        <v>1</v>
      </c>
      <c r="F60" s="60" t="n">
        <v>6</v>
      </c>
      <c r="G60" s="60" t="n">
        <v>19</v>
      </c>
    </row>
    <row r="61">
      <c r="A61" s="28" t="s">
        <v>209</v>
      </c>
      <c r="B61" s="60" t="s">
        <v>440</v>
      </c>
      <c r="C61" s="60" t="n">
        <v>1</v>
      </c>
      <c r="D61" s="60" t="n">
        <v>0</v>
      </c>
      <c r="E61" s="60" t="n">
        <v>1</v>
      </c>
      <c r="F61" s="60" t="n">
        <v>2</v>
      </c>
      <c r="G61" s="60" t="n">
        <v>3</v>
      </c>
    </row>
    <row r="62">
      <c r="A62" s="28" t="s">
        <v>209</v>
      </c>
      <c r="B62" s="60" t="s">
        <v>32</v>
      </c>
      <c r="C62" s="60" t="n">
        <v>1</v>
      </c>
      <c r="D62" s="60" t="n">
        <v>0</v>
      </c>
      <c r="E62" s="60" t="n">
        <v>1</v>
      </c>
      <c r="F62" s="60" t="n">
        <v>2</v>
      </c>
      <c r="G62" s="60" t="n">
        <v>3</v>
      </c>
    </row>
    <row r="63">
      <c r="A63" s="28" t="s">
        <v>319</v>
      </c>
      <c r="B63" s="60" t="s">
        <v>32</v>
      </c>
      <c r="C63" s="60" t="n">
        <v>0</v>
      </c>
      <c r="D63" s="60" t="n">
        <v>9</v>
      </c>
      <c r="E63" s="60" t="n">
        <v>7</v>
      </c>
      <c r="F63" s="60" t="n">
        <v>64</v>
      </c>
      <c r="G63" s="60" t="n">
        <v>128</v>
      </c>
    </row>
    <row r="64">
      <c r="A64" s="53" t="s">
        <v>32</v>
      </c>
      <c r="B64" s="61" t="s">
        <v>32</v>
      </c>
      <c r="C64" s="61" t="n">
        <v>805</v>
      </c>
      <c r="D64" s="61" t="n">
        <v>486</v>
      </c>
      <c r="E64" s="61" t="n">
        <v>601</v>
      </c>
      <c r="F64" s="61" t="n">
        <v>2322</v>
      </c>
      <c r="G64" s="61" t="n">
        <v>5076</v>
      </c>
    </row>
    <row r="65">
      <c r="A65" s="28" t="s">
        <v>162</v>
      </c>
      <c r="B65" s="28"/>
      <c r="C65" s="28"/>
      <c r="D65" s="28"/>
      <c r="E65" s="28"/>
      <c r="F65" s="28"/>
      <c r="G65" s="28"/>
    </row>
    <row r="66">
      <c r="A66" s="28" t="s">
        <v>61</v>
      </c>
      <c r="B66" s="28"/>
      <c r="C66" s="28"/>
      <c r="D66" s="28"/>
      <c r="E66" s="28"/>
      <c r="F66" s="28"/>
      <c r="G66" s="28"/>
    </row>
  </sheetData>
  <sheetProtection sheet="1"/>
  <mergeCells count="25">
    <mergeCell ref="B1:E1"/>
    <mergeCell ref="A11:A13"/>
    <mergeCell ref="A14:A15"/>
    <mergeCell ref="A16:A18"/>
    <mergeCell ref="A19:A20"/>
    <mergeCell ref="A21:A24"/>
    <mergeCell ref="A25:A28"/>
    <mergeCell ref="A29:A33"/>
    <mergeCell ref="A34:A35"/>
    <mergeCell ref="A36:A37"/>
    <mergeCell ref="A38:A39"/>
    <mergeCell ref="A40:A41"/>
    <mergeCell ref="A42:A45"/>
    <mergeCell ref="A46:A47"/>
    <mergeCell ref="A48:A49"/>
    <mergeCell ref="A50:A52"/>
    <mergeCell ref="A53:A54"/>
    <mergeCell ref="A55:A56"/>
    <mergeCell ref="A57:A58"/>
    <mergeCell ref="A59:A60"/>
    <mergeCell ref="A61:A62"/>
    <mergeCell ref="A63:A63"/>
    <mergeCell ref="A64:A64"/>
    <mergeCell ref="A65:G65"/>
    <mergeCell ref="A66:G66"/>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442</v>
      </c>
    </row>
    <row r="6" ht="15.95" customHeight="1">
      <c r="A6" s="16" t="s">
        <v>27</v>
      </c>
    </row>
    <row r="7" ht="15" customHeight="1">
      <c r="A7" s="9" t="s">
        <v>25</v>
      </c>
    </row>
    <row r="9">
      <c r="A9" s="23"/>
      <c r="B9" s="23"/>
      <c r="C9" s="23"/>
      <c r="D9" s="23"/>
      <c r="E9" s="23"/>
      <c r="F9" s="23"/>
      <c r="G9" s="23"/>
    </row>
    <row r="10">
      <c r="A10" s="62" t="s">
        <v>96</v>
      </c>
      <c r="B10" s="62" t="s">
        <v>231</v>
      </c>
      <c r="C10" s="26" t="s">
        <v>33</v>
      </c>
      <c r="D10" s="26" t="s">
        <v>34</v>
      </c>
      <c r="E10" s="26" t="s">
        <v>45</v>
      </c>
      <c r="F10" s="26" t="s">
        <v>97</v>
      </c>
      <c r="G10" s="26" t="s">
        <v>98</v>
      </c>
    </row>
    <row r="11">
      <c r="A11" s="28" t="s">
        <v>212</v>
      </c>
      <c r="B11" s="62" t="s">
        <v>443</v>
      </c>
      <c r="C11" s="62" t="n">
        <v>428</v>
      </c>
      <c r="D11" s="62" t="n">
        <v>181</v>
      </c>
      <c r="E11" s="62" t="n">
        <v>234</v>
      </c>
      <c r="F11" s="62" t="n">
        <v>642</v>
      </c>
      <c r="G11" s="62" t="n">
        <v>2146</v>
      </c>
    </row>
    <row r="12">
      <c r="A12" s="28" t="s">
        <v>212</v>
      </c>
      <c r="B12" s="62" t="s">
        <v>444</v>
      </c>
      <c r="C12" s="62" t="n">
        <v>393</v>
      </c>
      <c r="D12" s="62" t="n">
        <v>226</v>
      </c>
      <c r="E12" s="62" t="n">
        <v>0</v>
      </c>
      <c r="F12" s="62" t="n">
        <v>621</v>
      </c>
      <c r="G12" s="62" t="n">
        <v>2741</v>
      </c>
    </row>
    <row r="13">
      <c r="A13" s="28" t="s">
        <v>212</v>
      </c>
      <c r="B13" s="62" t="s">
        <v>445</v>
      </c>
      <c r="C13" s="62" t="n">
        <v>84</v>
      </c>
      <c r="D13" s="62" t="n">
        <v>84</v>
      </c>
      <c r="E13" s="62" t="n">
        <v>155</v>
      </c>
      <c r="F13" s="62" t="n">
        <v>295</v>
      </c>
      <c r="G13" s="62" t="n">
        <v>728</v>
      </c>
    </row>
    <row r="14">
      <c r="A14" s="28" t="s">
        <v>212</v>
      </c>
      <c r="B14" s="62" t="s">
        <v>446</v>
      </c>
      <c r="C14" s="62" t="n">
        <v>69</v>
      </c>
      <c r="D14" s="62" t="n">
        <v>31</v>
      </c>
      <c r="E14" s="62" t="n">
        <v>111</v>
      </c>
      <c r="F14" s="62" t="n">
        <v>104</v>
      </c>
      <c r="G14" s="62" t="n">
        <v>217</v>
      </c>
    </row>
    <row r="15">
      <c r="A15" s="28" t="s">
        <v>212</v>
      </c>
      <c r="B15" s="62" t="s">
        <v>447</v>
      </c>
      <c r="C15" s="62" t="n">
        <v>57</v>
      </c>
      <c r="D15" s="62" t="n">
        <v>259</v>
      </c>
      <c r="E15" s="62" t="n">
        <v>0</v>
      </c>
      <c r="F15" s="62" t="n">
        <v>316</v>
      </c>
      <c r="G15" s="62" t="n">
        <v>1583</v>
      </c>
    </row>
    <row r="16">
      <c r="A16" s="28" t="s">
        <v>212</v>
      </c>
      <c r="B16" s="62" t="s">
        <v>160</v>
      </c>
      <c r="C16" s="62" t="n">
        <v>91</v>
      </c>
      <c r="D16" s="62" t="n">
        <v>113</v>
      </c>
      <c r="E16" s="62" t="n">
        <v>87</v>
      </c>
      <c r="F16" s="62" t="n">
        <v>236</v>
      </c>
      <c r="G16" s="62" t="n">
        <v>594</v>
      </c>
    </row>
    <row r="17">
      <c r="A17" s="28" t="s">
        <v>212</v>
      </c>
      <c r="B17" s="62" t="s">
        <v>32</v>
      </c>
      <c r="C17" s="62" t="n">
        <v>1122</v>
      </c>
      <c r="D17" s="62" t="n">
        <v>894</v>
      </c>
      <c r="E17" s="62" t="n">
        <v>587</v>
      </c>
      <c r="F17" s="62" t="n">
        <v>2214</v>
      </c>
      <c r="G17" s="62" t="n">
        <v>8009</v>
      </c>
    </row>
    <row r="18">
      <c r="A18" s="28" t="s">
        <v>148</v>
      </c>
      <c r="B18" s="62" t="s">
        <v>448</v>
      </c>
      <c r="C18" s="62" t="n">
        <v>432</v>
      </c>
      <c r="D18" s="62" t="n">
        <v>384</v>
      </c>
      <c r="E18" s="62" t="n">
        <v>0</v>
      </c>
      <c r="F18" s="62" t="n">
        <v>1248</v>
      </c>
      <c r="G18" s="62" t="n">
        <v>2736</v>
      </c>
    </row>
    <row r="19">
      <c r="A19" s="28" t="s">
        <v>148</v>
      </c>
      <c r="B19" s="62" t="s">
        <v>449</v>
      </c>
      <c r="C19" s="62" t="n">
        <v>144</v>
      </c>
      <c r="D19" s="62" t="n">
        <v>96</v>
      </c>
      <c r="E19" s="62" t="n">
        <v>0</v>
      </c>
      <c r="F19" s="62" t="n">
        <v>816</v>
      </c>
      <c r="G19" s="62" t="n">
        <v>1536</v>
      </c>
    </row>
    <row r="20">
      <c r="A20" s="28" t="s">
        <v>148</v>
      </c>
      <c r="B20" s="62" t="s">
        <v>450</v>
      </c>
      <c r="C20" s="62" t="n">
        <v>138</v>
      </c>
      <c r="D20" s="62" t="n">
        <v>48</v>
      </c>
      <c r="E20" s="62" t="n">
        <v>0</v>
      </c>
      <c r="F20" s="62" t="n">
        <v>294</v>
      </c>
      <c r="G20" s="62" t="n">
        <v>1188</v>
      </c>
    </row>
    <row r="21">
      <c r="A21" s="28" t="s">
        <v>148</v>
      </c>
      <c r="B21" s="62" t="s">
        <v>451</v>
      </c>
      <c r="C21" s="62" t="n">
        <v>106</v>
      </c>
      <c r="D21" s="62" t="n">
        <v>128</v>
      </c>
      <c r="E21" s="62" t="n">
        <v>0</v>
      </c>
      <c r="F21" s="62" t="n">
        <v>305</v>
      </c>
      <c r="G21" s="62" t="n">
        <v>740</v>
      </c>
    </row>
    <row r="22">
      <c r="A22" s="28" t="s">
        <v>148</v>
      </c>
      <c r="B22" s="62" t="s">
        <v>452</v>
      </c>
      <c r="C22" s="62" t="n">
        <v>64</v>
      </c>
      <c r="D22" s="62" t="n">
        <v>96</v>
      </c>
      <c r="E22" s="62" t="n">
        <v>256</v>
      </c>
      <c r="F22" s="62" t="n">
        <v>416</v>
      </c>
      <c r="G22" s="62" t="n">
        <v>623</v>
      </c>
    </row>
    <row r="23">
      <c r="A23" s="28" t="s">
        <v>148</v>
      </c>
      <c r="B23" s="62" t="s">
        <v>160</v>
      </c>
      <c r="C23" s="62" t="n">
        <v>167</v>
      </c>
      <c r="D23" s="62" t="n">
        <v>410</v>
      </c>
      <c r="E23" s="62" t="n">
        <v>214</v>
      </c>
      <c r="F23" s="62" t="n">
        <v>1683</v>
      </c>
      <c r="G23" s="62" t="n">
        <v>4921</v>
      </c>
    </row>
    <row r="24">
      <c r="A24" s="28" t="s">
        <v>148</v>
      </c>
      <c r="B24" s="62" t="s">
        <v>32</v>
      </c>
      <c r="C24" s="62" t="n">
        <v>1051</v>
      </c>
      <c r="D24" s="62" t="n">
        <v>1162</v>
      </c>
      <c r="E24" s="62" t="n">
        <v>470</v>
      </c>
      <c r="F24" s="62" t="n">
        <v>4762</v>
      </c>
      <c r="G24" s="62" t="n">
        <v>11744</v>
      </c>
    </row>
    <row r="25">
      <c r="A25" s="28" t="s">
        <v>213</v>
      </c>
      <c r="B25" s="62" t="s">
        <v>453</v>
      </c>
      <c r="C25" s="62" t="n">
        <v>533</v>
      </c>
      <c r="D25" s="62" t="n">
        <v>158</v>
      </c>
      <c r="E25" s="62" t="n">
        <v>32</v>
      </c>
      <c r="F25" s="62" t="n">
        <v>1003</v>
      </c>
      <c r="G25" s="62" t="n">
        <v>1386</v>
      </c>
    </row>
    <row r="26">
      <c r="A26" s="28" t="s">
        <v>213</v>
      </c>
      <c r="B26" s="62" t="s">
        <v>454</v>
      </c>
      <c r="C26" s="62" t="n">
        <v>64</v>
      </c>
      <c r="D26" s="62" t="n">
        <v>128</v>
      </c>
      <c r="E26" s="62" t="n">
        <v>0</v>
      </c>
      <c r="F26" s="62" t="n">
        <v>289</v>
      </c>
      <c r="G26" s="62" t="n">
        <v>290</v>
      </c>
    </row>
    <row r="27">
      <c r="A27" s="28" t="s">
        <v>213</v>
      </c>
      <c r="B27" s="62" t="s">
        <v>160</v>
      </c>
      <c r="C27" s="62" t="n">
        <v>125</v>
      </c>
      <c r="D27" s="62" t="n">
        <v>134</v>
      </c>
      <c r="E27" s="62" t="n">
        <v>234</v>
      </c>
      <c r="F27" s="62" t="n">
        <v>538</v>
      </c>
      <c r="G27" s="62" t="n">
        <v>819</v>
      </c>
    </row>
    <row r="28">
      <c r="A28" s="28" t="s">
        <v>213</v>
      </c>
      <c r="B28" s="62" t="s">
        <v>32</v>
      </c>
      <c r="C28" s="62" t="n">
        <v>722</v>
      </c>
      <c r="D28" s="62" t="n">
        <v>420</v>
      </c>
      <c r="E28" s="62" t="n">
        <v>266</v>
      </c>
      <c r="F28" s="62" t="n">
        <v>1830</v>
      </c>
      <c r="G28" s="62" t="n">
        <v>2495</v>
      </c>
    </row>
    <row r="29">
      <c r="A29" s="28" t="s">
        <v>214</v>
      </c>
      <c r="B29" s="62" t="s">
        <v>455</v>
      </c>
      <c r="C29" s="62" t="n">
        <v>150</v>
      </c>
      <c r="D29" s="62" t="n">
        <v>20</v>
      </c>
      <c r="E29" s="62" t="n">
        <v>263</v>
      </c>
      <c r="F29" s="62" t="n">
        <v>431</v>
      </c>
      <c r="G29" s="62" t="n">
        <v>978</v>
      </c>
    </row>
    <row r="30">
      <c r="A30" s="28" t="s">
        <v>214</v>
      </c>
      <c r="B30" s="62" t="s">
        <v>456</v>
      </c>
      <c r="C30" s="62" t="n">
        <v>117</v>
      </c>
      <c r="D30" s="62" t="n">
        <v>89</v>
      </c>
      <c r="E30" s="62" t="n">
        <v>30</v>
      </c>
      <c r="F30" s="62" t="n">
        <v>389</v>
      </c>
      <c r="G30" s="62" t="n">
        <v>1189</v>
      </c>
    </row>
    <row r="31">
      <c r="A31" s="28" t="s">
        <v>214</v>
      </c>
      <c r="B31" s="62" t="s">
        <v>457</v>
      </c>
      <c r="C31" s="62" t="n">
        <v>64</v>
      </c>
      <c r="D31" s="62" t="n">
        <v>191</v>
      </c>
      <c r="E31" s="62" t="n">
        <v>0</v>
      </c>
      <c r="F31" s="62" t="n">
        <v>671</v>
      </c>
      <c r="G31" s="62" t="n">
        <v>889</v>
      </c>
    </row>
    <row r="32">
      <c r="A32" s="28" t="s">
        <v>214</v>
      </c>
      <c r="B32" s="62" t="s">
        <v>458</v>
      </c>
      <c r="C32" s="62" t="n">
        <v>41</v>
      </c>
      <c r="D32" s="62" t="n">
        <v>0</v>
      </c>
      <c r="E32" s="62" t="n">
        <v>9</v>
      </c>
      <c r="F32" s="62" t="n">
        <v>82</v>
      </c>
      <c r="G32" s="62" t="n">
        <v>300</v>
      </c>
    </row>
    <row r="33">
      <c r="A33" s="28" t="s">
        <v>214</v>
      </c>
      <c r="B33" s="62" t="s">
        <v>459</v>
      </c>
      <c r="C33" s="62" t="n">
        <v>40</v>
      </c>
      <c r="D33" s="62" t="n">
        <v>26</v>
      </c>
      <c r="E33" s="62" t="n">
        <v>52</v>
      </c>
      <c r="F33" s="62" t="n">
        <v>102</v>
      </c>
      <c r="G33" s="62" t="n">
        <v>179</v>
      </c>
    </row>
    <row r="34">
      <c r="A34" s="28" t="s">
        <v>214</v>
      </c>
      <c r="B34" s="62" t="s">
        <v>460</v>
      </c>
      <c r="C34" s="62" t="n">
        <v>40</v>
      </c>
      <c r="D34" s="62" t="n">
        <v>40</v>
      </c>
      <c r="E34" s="62" t="n">
        <v>52</v>
      </c>
      <c r="F34" s="62" t="n">
        <v>200</v>
      </c>
      <c r="G34" s="62" t="n">
        <v>368</v>
      </c>
    </row>
    <row r="35">
      <c r="A35" s="28" t="s">
        <v>214</v>
      </c>
      <c r="B35" s="62" t="s">
        <v>160</v>
      </c>
      <c r="C35" s="62" t="n">
        <v>89</v>
      </c>
      <c r="D35" s="62" t="n">
        <v>326</v>
      </c>
      <c r="E35" s="62" t="n">
        <v>400</v>
      </c>
      <c r="F35" s="62" t="n">
        <v>1343</v>
      </c>
      <c r="G35" s="62" t="n">
        <v>5690</v>
      </c>
    </row>
    <row r="36">
      <c r="A36" s="28" t="s">
        <v>214</v>
      </c>
      <c r="B36" s="62" t="s">
        <v>32</v>
      </c>
      <c r="C36" s="62" t="n">
        <v>541</v>
      </c>
      <c r="D36" s="62" t="n">
        <v>692</v>
      </c>
      <c r="E36" s="62" t="n">
        <v>806</v>
      </c>
      <c r="F36" s="62" t="n">
        <v>3218</v>
      </c>
      <c r="G36" s="62" t="n">
        <v>9593</v>
      </c>
    </row>
    <row r="37">
      <c r="A37" s="28" t="s">
        <v>215</v>
      </c>
      <c r="B37" s="62" t="s">
        <v>461</v>
      </c>
      <c r="C37" s="62" t="n">
        <v>262</v>
      </c>
      <c r="D37" s="62" t="n">
        <v>466</v>
      </c>
      <c r="E37" s="62" t="n">
        <v>374</v>
      </c>
      <c r="F37" s="62" t="n">
        <v>1273</v>
      </c>
      <c r="G37" s="62" t="n">
        <v>2818</v>
      </c>
    </row>
    <row r="38">
      <c r="A38" s="28" t="s">
        <v>215</v>
      </c>
      <c r="B38" s="62" t="s">
        <v>462</v>
      </c>
      <c r="C38" s="62" t="n">
        <v>161</v>
      </c>
      <c r="D38" s="62" t="n">
        <v>110</v>
      </c>
      <c r="E38" s="62" t="n">
        <v>102</v>
      </c>
      <c r="F38" s="62" t="n">
        <v>683</v>
      </c>
      <c r="G38" s="62" t="n">
        <v>1178</v>
      </c>
    </row>
    <row r="39">
      <c r="A39" s="28" t="s">
        <v>215</v>
      </c>
      <c r="B39" s="62" t="s">
        <v>160</v>
      </c>
      <c r="C39" s="62" t="n">
        <v>92</v>
      </c>
      <c r="D39" s="62" t="n">
        <v>263</v>
      </c>
      <c r="E39" s="62" t="n">
        <v>48</v>
      </c>
      <c r="F39" s="62" t="n">
        <v>697</v>
      </c>
      <c r="G39" s="62" t="n">
        <v>1174</v>
      </c>
    </row>
    <row r="40">
      <c r="A40" s="28" t="s">
        <v>215</v>
      </c>
      <c r="B40" s="62" t="s">
        <v>32</v>
      </c>
      <c r="C40" s="62" t="n">
        <v>515</v>
      </c>
      <c r="D40" s="62" t="n">
        <v>839</v>
      </c>
      <c r="E40" s="62" t="n">
        <v>524</v>
      </c>
      <c r="F40" s="62" t="n">
        <v>2653</v>
      </c>
      <c r="G40" s="62" t="n">
        <v>5170</v>
      </c>
    </row>
    <row r="41">
      <c r="A41" s="28" t="s">
        <v>216</v>
      </c>
      <c r="B41" s="62" t="s">
        <v>463</v>
      </c>
      <c r="C41" s="62" t="n">
        <v>184</v>
      </c>
      <c r="D41" s="62" t="n">
        <v>114</v>
      </c>
      <c r="E41" s="62" t="n">
        <v>0</v>
      </c>
      <c r="F41" s="62" t="n">
        <v>491</v>
      </c>
      <c r="G41" s="62" t="n">
        <v>1239</v>
      </c>
    </row>
    <row r="42">
      <c r="A42" s="28" t="s">
        <v>216</v>
      </c>
      <c r="B42" s="62" t="s">
        <v>160</v>
      </c>
      <c r="C42" s="62" t="n">
        <v>278</v>
      </c>
      <c r="D42" s="62" t="n">
        <v>348</v>
      </c>
      <c r="E42" s="62" t="n">
        <v>0</v>
      </c>
      <c r="F42" s="62" t="n">
        <v>791</v>
      </c>
      <c r="G42" s="62" t="n">
        <v>1029</v>
      </c>
    </row>
    <row r="43">
      <c r="A43" s="28" t="s">
        <v>216</v>
      </c>
      <c r="B43" s="62" t="s">
        <v>32</v>
      </c>
      <c r="C43" s="62" t="n">
        <v>462</v>
      </c>
      <c r="D43" s="62" t="n">
        <v>462</v>
      </c>
      <c r="E43" s="62" t="n">
        <v>0</v>
      </c>
      <c r="F43" s="62" t="n">
        <v>1282</v>
      </c>
      <c r="G43" s="62" t="n">
        <v>2268</v>
      </c>
    </row>
    <row r="44">
      <c r="A44" s="28" t="s">
        <v>118</v>
      </c>
      <c r="B44" s="62" t="s">
        <v>464</v>
      </c>
      <c r="C44" s="62" t="n">
        <v>91</v>
      </c>
      <c r="D44" s="62" t="n">
        <v>43</v>
      </c>
      <c r="E44" s="62" t="n">
        <v>81</v>
      </c>
      <c r="F44" s="62" t="n">
        <v>335</v>
      </c>
      <c r="G44" s="62" t="n">
        <v>669</v>
      </c>
    </row>
    <row r="45">
      <c r="A45" s="28" t="s">
        <v>118</v>
      </c>
      <c r="B45" s="62" t="s">
        <v>465</v>
      </c>
      <c r="C45" s="62" t="n">
        <v>73</v>
      </c>
      <c r="D45" s="62" t="n">
        <v>50</v>
      </c>
      <c r="E45" s="62" t="n">
        <v>140</v>
      </c>
      <c r="F45" s="62" t="n">
        <v>274</v>
      </c>
      <c r="G45" s="62" t="n">
        <v>758</v>
      </c>
    </row>
    <row r="46">
      <c r="A46" s="28" t="s">
        <v>118</v>
      </c>
      <c r="B46" s="62" t="s">
        <v>466</v>
      </c>
      <c r="C46" s="62" t="n">
        <v>49</v>
      </c>
      <c r="D46" s="62" t="n">
        <v>48</v>
      </c>
      <c r="E46" s="62" t="n">
        <v>29</v>
      </c>
      <c r="F46" s="62" t="n">
        <v>259</v>
      </c>
      <c r="G46" s="62" t="n">
        <v>509</v>
      </c>
    </row>
    <row r="47">
      <c r="A47" s="28" t="s">
        <v>118</v>
      </c>
      <c r="B47" s="62" t="s">
        <v>467</v>
      </c>
      <c r="C47" s="62" t="n">
        <v>22</v>
      </c>
      <c r="D47" s="62" t="n">
        <v>4</v>
      </c>
      <c r="E47" s="62" t="n">
        <v>23</v>
      </c>
      <c r="F47" s="62" t="n">
        <v>70</v>
      </c>
      <c r="G47" s="62" t="n">
        <v>266</v>
      </c>
    </row>
    <row r="48">
      <c r="A48" s="28" t="s">
        <v>118</v>
      </c>
      <c r="B48" s="62" t="s">
        <v>160</v>
      </c>
      <c r="C48" s="62" t="n">
        <v>87</v>
      </c>
      <c r="D48" s="62" t="n">
        <v>160</v>
      </c>
      <c r="E48" s="62" t="n">
        <v>52</v>
      </c>
      <c r="F48" s="62" t="n">
        <v>635</v>
      </c>
      <c r="G48" s="62" t="n">
        <v>1060</v>
      </c>
    </row>
    <row r="49">
      <c r="A49" s="28" t="s">
        <v>118</v>
      </c>
      <c r="B49" s="62" t="s">
        <v>32</v>
      </c>
      <c r="C49" s="62" t="n">
        <v>322</v>
      </c>
      <c r="D49" s="62" t="n">
        <v>305</v>
      </c>
      <c r="E49" s="62" t="n">
        <v>325</v>
      </c>
      <c r="F49" s="62" t="n">
        <v>1573</v>
      </c>
      <c r="G49" s="62" t="n">
        <v>3262</v>
      </c>
    </row>
    <row r="50">
      <c r="A50" s="28" t="s">
        <v>217</v>
      </c>
      <c r="B50" s="62" t="s">
        <v>160</v>
      </c>
      <c r="C50" s="62" t="n">
        <v>230</v>
      </c>
      <c r="D50" s="62" t="n">
        <v>0</v>
      </c>
      <c r="E50" s="62" t="n">
        <v>0</v>
      </c>
      <c r="F50" s="62" t="n">
        <v>369</v>
      </c>
      <c r="G50" s="62" t="n">
        <v>369</v>
      </c>
    </row>
    <row r="51">
      <c r="A51" s="28" t="s">
        <v>217</v>
      </c>
      <c r="B51" s="62" t="s">
        <v>32</v>
      </c>
      <c r="C51" s="62" t="n">
        <v>230</v>
      </c>
      <c r="D51" s="62" t="n">
        <v>0</v>
      </c>
      <c r="E51" s="62" t="n">
        <v>0</v>
      </c>
      <c r="F51" s="62" t="n">
        <v>369</v>
      </c>
      <c r="G51" s="62" t="n">
        <v>369</v>
      </c>
    </row>
    <row r="52">
      <c r="A52" s="28" t="s">
        <v>218</v>
      </c>
      <c r="B52" s="62" t="s">
        <v>468</v>
      </c>
      <c r="C52" s="62" t="n">
        <v>86</v>
      </c>
      <c r="D52" s="62" t="n">
        <v>0</v>
      </c>
      <c r="E52" s="62" t="n">
        <v>189</v>
      </c>
      <c r="F52" s="62" t="n">
        <v>380</v>
      </c>
      <c r="G52" s="62" t="n">
        <v>979</v>
      </c>
    </row>
    <row r="53">
      <c r="A53" s="28" t="s">
        <v>218</v>
      </c>
      <c r="B53" s="62" t="s">
        <v>469</v>
      </c>
      <c r="C53" s="62" t="n">
        <v>50</v>
      </c>
      <c r="D53" s="62" t="n">
        <v>0</v>
      </c>
      <c r="E53" s="62" t="n">
        <v>80</v>
      </c>
      <c r="F53" s="62" t="n">
        <v>188</v>
      </c>
      <c r="G53" s="62" t="n">
        <v>645</v>
      </c>
    </row>
    <row r="54">
      <c r="A54" s="28" t="s">
        <v>218</v>
      </c>
      <c r="B54" s="62" t="s">
        <v>470</v>
      </c>
      <c r="C54" s="62" t="n">
        <v>30</v>
      </c>
      <c r="D54" s="62" t="n">
        <v>0</v>
      </c>
      <c r="E54" s="62" t="n">
        <v>0</v>
      </c>
      <c r="F54" s="62" t="n">
        <v>150</v>
      </c>
      <c r="G54" s="62" t="n">
        <v>324</v>
      </c>
    </row>
    <row r="55">
      <c r="A55" s="28" t="s">
        <v>218</v>
      </c>
      <c r="B55" s="62" t="s">
        <v>471</v>
      </c>
      <c r="C55" s="62" t="n">
        <v>24</v>
      </c>
      <c r="D55" s="62" t="n">
        <v>0</v>
      </c>
      <c r="E55" s="62" t="n">
        <v>0</v>
      </c>
      <c r="F55" s="62" t="n">
        <v>66</v>
      </c>
      <c r="G55" s="62" t="n">
        <v>132</v>
      </c>
    </row>
    <row r="56">
      <c r="A56" s="28" t="s">
        <v>218</v>
      </c>
      <c r="B56" s="62" t="s">
        <v>472</v>
      </c>
      <c r="C56" s="62" t="n">
        <v>10</v>
      </c>
      <c r="D56" s="62" t="n">
        <v>0</v>
      </c>
      <c r="E56" s="62" t="n">
        <v>0</v>
      </c>
      <c r="F56" s="62" t="n">
        <v>18</v>
      </c>
      <c r="G56" s="62" t="n">
        <v>36</v>
      </c>
    </row>
    <row r="57">
      <c r="A57" s="28" t="s">
        <v>218</v>
      </c>
      <c r="B57" s="62" t="s">
        <v>160</v>
      </c>
      <c r="C57" s="62" t="n">
        <v>0</v>
      </c>
      <c r="D57" s="62" t="n">
        <v>12</v>
      </c>
      <c r="E57" s="62" t="n">
        <v>0</v>
      </c>
      <c r="F57" s="62" t="n">
        <v>34</v>
      </c>
      <c r="G57" s="62" t="n">
        <v>78</v>
      </c>
    </row>
    <row r="58">
      <c r="A58" s="28" t="s">
        <v>218</v>
      </c>
      <c r="B58" s="62" t="s">
        <v>32</v>
      </c>
      <c r="C58" s="62" t="n">
        <v>200</v>
      </c>
      <c r="D58" s="62" t="n">
        <v>12</v>
      </c>
      <c r="E58" s="62" t="n">
        <v>269</v>
      </c>
      <c r="F58" s="62" t="n">
        <v>836</v>
      </c>
      <c r="G58" s="62" t="n">
        <v>2194</v>
      </c>
    </row>
    <row r="59">
      <c r="A59" s="28" t="s">
        <v>219</v>
      </c>
      <c r="B59" s="62" t="s">
        <v>473</v>
      </c>
      <c r="C59" s="62" t="n">
        <v>41</v>
      </c>
      <c r="D59" s="62" t="n">
        <v>14</v>
      </c>
      <c r="E59" s="62" t="n">
        <v>19</v>
      </c>
      <c r="F59" s="62" t="n">
        <v>55</v>
      </c>
      <c r="G59" s="62" t="n">
        <v>179</v>
      </c>
    </row>
    <row r="60">
      <c r="A60" s="28" t="s">
        <v>219</v>
      </c>
      <c r="B60" s="62" t="s">
        <v>474</v>
      </c>
      <c r="C60" s="62" t="n">
        <v>32</v>
      </c>
      <c r="D60" s="62" t="n">
        <v>22</v>
      </c>
      <c r="E60" s="62" t="n">
        <v>11</v>
      </c>
      <c r="F60" s="62" t="n">
        <v>62</v>
      </c>
      <c r="G60" s="62" t="n">
        <v>125</v>
      </c>
    </row>
    <row r="61">
      <c r="A61" s="28" t="s">
        <v>219</v>
      </c>
      <c r="B61" s="62" t="s">
        <v>475</v>
      </c>
      <c r="C61" s="62" t="n">
        <v>30</v>
      </c>
      <c r="D61" s="62" t="n">
        <v>37</v>
      </c>
      <c r="E61" s="62" t="n">
        <v>28</v>
      </c>
      <c r="F61" s="62" t="n">
        <v>75</v>
      </c>
      <c r="G61" s="62" t="n">
        <v>249</v>
      </c>
    </row>
    <row r="62">
      <c r="A62" s="28" t="s">
        <v>219</v>
      </c>
      <c r="B62" s="62" t="s">
        <v>476</v>
      </c>
      <c r="C62" s="62" t="n">
        <v>17</v>
      </c>
      <c r="D62" s="62" t="n">
        <v>0</v>
      </c>
      <c r="E62" s="62" t="n">
        <v>5</v>
      </c>
      <c r="F62" s="62" t="n">
        <v>23</v>
      </c>
      <c r="G62" s="62" t="n">
        <v>73</v>
      </c>
    </row>
    <row r="63">
      <c r="A63" s="28" t="s">
        <v>219</v>
      </c>
      <c r="B63" s="62" t="s">
        <v>477</v>
      </c>
      <c r="C63" s="62" t="n">
        <v>12</v>
      </c>
      <c r="D63" s="62" t="n">
        <v>14</v>
      </c>
      <c r="E63" s="62" t="n">
        <v>10</v>
      </c>
      <c r="F63" s="62" t="n">
        <v>33</v>
      </c>
      <c r="G63" s="62" t="n">
        <v>155</v>
      </c>
    </row>
    <row r="64">
      <c r="A64" s="28" t="s">
        <v>219</v>
      </c>
      <c r="B64" s="62" t="s">
        <v>160</v>
      </c>
      <c r="C64" s="62" t="n">
        <v>55</v>
      </c>
      <c r="D64" s="62" t="n">
        <v>144</v>
      </c>
      <c r="E64" s="62" t="n">
        <v>184</v>
      </c>
      <c r="F64" s="62" t="n">
        <v>251</v>
      </c>
      <c r="G64" s="62" t="n">
        <v>664</v>
      </c>
    </row>
    <row r="65">
      <c r="A65" s="28" t="s">
        <v>219</v>
      </c>
      <c r="B65" s="62" t="s">
        <v>32</v>
      </c>
      <c r="C65" s="62" t="n">
        <v>187</v>
      </c>
      <c r="D65" s="62" t="n">
        <v>231</v>
      </c>
      <c r="E65" s="62" t="n">
        <v>257</v>
      </c>
      <c r="F65" s="62" t="n">
        <v>499</v>
      </c>
      <c r="G65" s="62" t="n">
        <v>1445</v>
      </c>
    </row>
    <row r="66">
      <c r="A66" s="28" t="s">
        <v>220</v>
      </c>
      <c r="B66" s="62" t="s">
        <v>478</v>
      </c>
      <c r="C66" s="62" t="n">
        <v>42</v>
      </c>
      <c r="D66" s="62" t="n">
        <v>84</v>
      </c>
      <c r="E66" s="62" t="n">
        <v>126</v>
      </c>
      <c r="F66" s="62" t="n">
        <v>126</v>
      </c>
      <c r="G66" s="62" t="n">
        <v>358</v>
      </c>
    </row>
    <row r="67">
      <c r="A67" s="28" t="s">
        <v>220</v>
      </c>
      <c r="B67" s="62" t="s">
        <v>479</v>
      </c>
      <c r="C67" s="62" t="n">
        <v>40</v>
      </c>
      <c r="D67" s="62" t="n">
        <v>59</v>
      </c>
      <c r="E67" s="62" t="n">
        <v>1</v>
      </c>
      <c r="F67" s="62" t="n">
        <v>132</v>
      </c>
      <c r="G67" s="62" t="n">
        <v>535</v>
      </c>
    </row>
    <row r="68">
      <c r="A68" s="28" t="s">
        <v>220</v>
      </c>
      <c r="B68" s="62" t="s">
        <v>374</v>
      </c>
      <c r="C68" s="62" t="n">
        <v>40</v>
      </c>
      <c r="D68" s="62" t="n">
        <v>115</v>
      </c>
      <c r="E68" s="62" t="n">
        <v>0</v>
      </c>
      <c r="F68" s="62" t="n">
        <v>208</v>
      </c>
      <c r="G68" s="62" t="n">
        <v>990</v>
      </c>
    </row>
    <row r="69">
      <c r="A69" s="28" t="s">
        <v>220</v>
      </c>
      <c r="B69" s="62" t="s">
        <v>480</v>
      </c>
      <c r="C69" s="62" t="n">
        <v>33</v>
      </c>
      <c r="D69" s="62" t="n">
        <v>36</v>
      </c>
      <c r="E69" s="62" t="n">
        <v>12</v>
      </c>
      <c r="F69" s="62" t="n">
        <v>69</v>
      </c>
      <c r="G69" s="62" t="n">
        <v>427</v>
      </c>
    </row>
    <row r="70">
      <c r="A70" s="28" t="s">
        <v>220</v>
      </c>
      <c r="B70" s="62" t="s">
        <v>481</v>
      </c>
      <c r="C70" s="62" t="n">
        <v>30</v>
      </c>
      <c r="D70" s="62" t="n">
        <v>1</v>
      </c>
      <c r="E70" s="62" t="n">
        <v>20</v>
      </c>
      <c r="F70" s="62" t="n">
        <v>104</v>
      </c>
      <c r="G70" s="62" t="n">
        <v>304</v>
      </c>
    </row>
    <row r="71">
      <c r="A71" s="28" t="s">
        <v>220</v>
      </c>
      <c r="B71" s="62" t="s">
        <v>160</v>
      </c>
      <c r="C71" s="62" t="n">
        <v>1</v>
      </c>
      <c r="D71" s="62" t="n">
        <v>0</v>
      </c>
      <c r="E71" s="62" t="n">
        <v>0</v>
      </c>
      <c r="F71" s="62" t="n">
        <v>1</v>
      </c>
      <c r="G71" s="62" t="n">
        <v>2</v>
      </c>
    </row>
    <row r="72">
      <c r="A72" s="28" t="s">
        <v>220</v>
      </c>
      <c r="B72" s="62" t="s">
        <v>32</v>
      </c>
      <c r="C72" s="62" t="n">
        <v>186</v>
      </c>
      <c r="D72" s="62" t="n">
        <v>295</v>
      </c>
      <c r="E72" s="62" t="n">
        <v>159</v>
      </c>
      <c r="F72" s="62" t="n">
        <v>640</v>
      </c>
      <c r="G72" s="62" t="n">
        <v>2616</v>
      </c>
    </row>
    <row r="73">
      <c r="A73" s="28" t="s">
        <v>221</v>
      </c>
      <c r="B73" s="62" t="s">
        <v>482</v>
      </c>
      <c r="C73" s="62" t="n">
        <v>48</v>
      </c>
      <c r="D73" s="62" t="n">
        <v>234</v>
      </c>
      <c r="E73" s="62" t="n">
        <v>94</v>
      </c>
      <c r="F73" s="62" t="n">
        <v>594</v>
      </c>
      <c r="G73" s="62" t="n">
        <v>1339</v>
      </c>
    </row>
    <row r="74">
      <c r="A74" s="28" t="s">
        <v>221</v>
      </c>
      <c r="B74" s="62" t="s">
        <v>483</v>
      </c>
      <c r="C74" s="62" t="n">
        <v>20</v>
      </c>
      <c r="D74" s="62" t="n">
        <v>0</v>
      </c>
      <c r="E74" s="62" t="n">
        <v>59</v>
      </c>
      <c r="F74" s="62" t="n">
        <v>20</v>
      </c>
      <c r="G74" s="62" t="n">
        <v>200</v>
      </c>
    </row>
    <row r="75">
      <c r="A75" s="28" t="s">
        <v>221</v>
      </c>
      <c r="B75" s="62" t="s">
        <v>484</v>
      </c>
      <c r="C75" s="62" t="n">
        <v>20</v>
      </c>
      <c r="D75" s="62" t="n">
        <v>44</v>
      </c>
      <c r="E75" s="62" t="n">
        <v>51</v>
      </c>
      <c r="F75" s="62" t="n">
        <v>224</v>
      </c>
      <c r="G75" s="62" t="n">
        <v>522</v>
      </c>
    </row>
    <row r="76">
      <c r="A76" s="28" t="s">
        <v>221</v>
      </c>
      <c r="B76" s="62" t="s">
        <v>485</v>
      </c>
      <c r="C76" s="62" t="n">
        <v>16</v>
      </c>
      <c r="D76" s="62" t="n">
        <v>8</v>
      </c>
      <c r="E76" s="62" t="n">
        <v>6</v>
      </c>
      <c r="F76" s="62" t="n">
        <v>67</v>
      </c>
      <c r="G76" s="62" t="n">
        <v>119</v>
      </c>
    </row>
    <row r="77">
      <c r="A77" s="28" t="s">
        <v>221</v>
      </c>
      <c r="B77" s="62" t="s">
        <v>486</v>
      </c>
      <c r="C77" s="62" t="n">
        <v>15</v>
      </c>
      <c r="D77" s="62" t="n">
        <v>15</v>
      </c>
      <c r="E77" s="62" t="n">
        <v>28</v>
      </c>
      <c r="F77" s="62" t="n">
        <v>171</v>
      </c>
      <c r="G77" s="62" t="n">
        <v>300</v>
      </c>
    </row>
    <row r="78">
      <c r="A78" s="28" t="s">
        <v>221</v>
      </c>
      <c r="B78" s="62" t="s">
        <v>487</v>
      </c>
      <c r="C78" s="62" t="n">
        <v>14</v>
      </c>
      <c r="D78" s="62" t="n">
        <v>0</v>
      </c>
      <c r="E78" s="62" t="n">
        <v>28</v>
      </c>
      <c r="F78" s="62" t="n">
        <v>472</v>
      </c>
      <c r="G78" s="62" t="n">
        <v>827</v>
      </c>
    </row>
    <row r="79">
      <c r="A79" s="28" t="s">
        <v>221</v>
      </c>
      <c r="B79" s="62" t="s">
        <v>488</v>
      </c>
      <c r="C79" s="62" t="n">
        <v>12</v>
      </c>
      <c r="D79" s="62" t="n">
        <v>53</v>
      </c>
      <c r="E79" s="62" t="n">
        <v>36</v>
      </c>
      <c r="F79" s="62" t="n">
        <v>193</v>
      </c>
      <c r="G79" s="62" t="n">
        <v>434</v>
      </c>
    </row>
    <row r="80">
      <c r="A80" s="28" t="s">
        <v>221</v>
      </c>
      <c r="B80" s="62" t="s">
        <v>489</v>
      </c>
      <c r="C80" s="62" t="n">
        <v>11</v>
      </c>
      <c r="D80" s="62" t="n">
        <v>0</v>
      </c>
      <c r="E80" s="62" t="n">
        <v>0</v>
      </c>
      <c r="F80" s="62" t="n">
        <v>58</v>
      </c>
      <c r="G80" s="62" t="n">
        <v>231</v>
      </c>
    </row>
    <row r="81">
      <c r="A81" s="28" t="s">
        <v>221</v>
      </c>
      <c r="B81" s="62" t="s">
        <v>160</v>
      </c>
      <c r="C81" s="62" t="n">
        <v>11</v>
      </c>
      <c r="D81" s="62" t="n">
        <v>30</v>
      </c>
      <c r="E81" s="62" t="n">
        <v>94</v>
      </c>
      <c r="F81" s="62" t="n">
        <v>526</v>
      </c>
      <c r="G81" s="62" t="n">
        <v>1183</v>
      </c>
    </row>
    <row r="82">
      <c r="A82" s="28" t="s">
        <v>221</v>
      </c>
      <c r="B82" s="62" t="s">
        <v>32</v>
      </c>
      <c r="C82" s="62" t="n">
        <v>167</v>
      </c>
      <c r="D82" s="62" t="n">
        <v>384</v>
      </c>
      <c r="E82" s="62" t="n">
        <v>396</v>
      </c>
      <c r="F82" s="62" t="n">
        <v>2325</v>
      </c>
      <c r="G82" s="62" t="n">
        <v>5155</v>
      </c>
    </row>
    <row r="83">
      <c r="A83" s="28" t="s">
        <v>222</v>
      </c>
      <c r="B83" s="62" t="s">
        <v>490</v>
      </c>
      <c r="C83" s="62" t="n">
        <v>110</v>
      </c>
      <c r="D83" s="62" t="n">
        <v>0</v>
      </c>
      <c r="E83" s="62" t="n">
        <v>31</v>
      </c>
      <c r="F83" s="62" t="n">
        <v>204</v>
      </c>
      <c r="G83" s="62" t="n">
        <v>468</v>
      </c>
    </row>
    <row r="84">
      <c r="A84" s="28" t="s">
        <v>222</v>
      </c>
      <c r="B84" s="62" t="s">
        <v>491</v>
      </c>
      <c r="C84" s="62" t="n">
        <v>13</v>
      </c>
      <c r="D84" s="62" t="n">
        <v>0</v>
      </c>
      <c r="E84" s="62" t="n">
        <v>14</v>
      </c>
      <c r="F84" s="62" t="n">
        <v>41</v>
      </c>
      <c r="G84" s="62" t="n">
        <v>89</v>
      </c>
    </row>
    <row r="85">
      <c r="A85" s="28" t="s">
        <v>222</v>
      </c>
      <c r="B85" s="62" t="s">
        <v>492</v>
      </c>
      <c r="C85" s="62" t="n">
        <v>7</v>
      </c>
      <c r="D85" s="62" t="n">
        <v>0</v>
      </c>
      <c r="E85" s="62" t="n">
        <v>33</v>
      </c>
      <c r="F85" s="62" t="n">
        <v>53</v>
      </c>
      <c r="G85" s="62" t="n">
        <v>160</v>
      </c>
    </row>
    <row r="86">
      <c r="A86" s="28" t="s">
        <v>222</v>
      </c>
      <c r="B86" s="62" t="s">
        <v>32</v>
      </c>
      <c r="C86" s="62" t="n">
        <v>130</v>
      </c>
      <c r="D86" s="62" t="n">
        <v>0</v>
      </c>
      <c r="E86" s="62" t="n">
        <v>78</v>
      </c>
      <c r="F86" s="62" t="n">
        <v>298</v>
      </c>
      <c r="G86" s="62" t="n">
        <v>717</v>
      </c>
    </row>
    <row r="87">
      <c r="A87" s="28" t="s">
        <v>223</v>
      </c>
      <c r="B87" s="62" t="s">
        <v>493</v>
      </c>
      <c r="C87" s="62" t="n">
        <v>18</v>
      </c>
      <c r="D87" s="62" t="n">
        <v>0</v>
      </c>
      <c r="E87" s="62" t="n">
        <v>8</v>
      </c>
      <c r="F87" s="62" t="n">
        <v>28</v>
      </c>
      <c r="G87" s="62" t="n">
        <v>127</v>
      </c>
    </row>
    <row r="88">
      <c r="A88" s="28" t="s">
        <v>223</v>
      </c>
      <c r="B88" s="62" t="s">
        <v>494</v>
      </c>
      <c r="C88" s="62" t="n">
        <v>15</v>
      </c>
      <c r="D88" s="62" t="n">
        <v>24</v>
      </c>
      <c r="E88" s="62" t="n">
        <v>63</v>
      </c>
      <c r="F88" s="62" t="n">
        <v>78</v>
      </c>
      <c r="G88" s="62" t="n">
        <v>180</v>
      </c>
    </row>
    <row r="89">
      <c r="A89" s="28" t="s">
        <v>223</v>
      </c>
      <c r="B89" s="62" t="s">
        <v>495</v>
      </c>
      <c r="C89" s="62" t="n">
        <v>11</v>
      </c>
      <c r="D89" s="62" t="n">
        <v>38</v>
      </c>
      <c r="E89" s="62" t="n">
        <v>1</v>
      </c>
      <c r="F89" s="62" t="n">
        <v>51</v>
      </c>
      <c r="G89" s="62" t="n">
        <v>69</v>
      </c>
    </row>
    <row r="90">
      <c r="A90" s="28" t="s">
        <v>223</v>
      </c>
      <c r="B90" s="62" t="s">
        <v>496</v>
      </c>
      <c r="C90" s="62" t="n">
        <v>10</v>
      </c>
      <c r="D90" s="62" t="n">
        <v>15</v>
      </c>
      <c r="E90" s="62" t="n">
        <v>6</v>
      </c>
      <c r="F90" s="62" t="n">
        <v>57</v>
      </c>
      <c r="G90" s="62" t="n">
        <v>216</v>
      </c>
    </row>
    <row r="91">
      <c r="A91" s="28" t="s">
        <v>223</v>
      </c>
      <c r="B91" s="62" t="s">
        <v>497</v>
      </c>
      <c r="C91" s="62" t="n">
        <v>7</v>
      </c>
      <c r="D91" s="62" t="n">
        <v>22</v>
      </c>
      <c r="E91" s="62" t="n">
        <v>0</v>
      </c>
      <c r="F91" s="62" t="n">
        <v>84</v>
      </c>
      <c r="G91" s="62" t="n">
        <v>106</v>
      </c>
    </row>
    <row r="92">
      <c r="A92" s="28" t="s">
        <v>223</v>
      </c>
      <c r="B92" s="62" t="s">
        <v>160</v>
      </c>
      <c r="C92" s="62" t="n">
        <v>48</v>
      </c>
      <c r="D92" s="62" t="n">
        <v>317</v>
      </c>
      <c r="E92" s="62" t="n">
        <v>14</v>
      </c>
      <c r="F92" s="62" t="n">
        <v>1277</v>
      </c>
      <c r="G92" s="62" t="n">
        <v>1797</v>
      </c>
    </row>
    <row r="93">
      <c r="A93" s="28" t="s">
        <v>223</v>
      </c>
      <c r="B93" s="62" t="s">
        <v>32</v>
      </c>
      <c r="C93" s="62" t="n">
        <v>109</v>
      </c>
      <c r="D93" s="62" t="n">
        <v>416</v>
      </c>
      <c r="E93" s="62" t="n">
        <v>92</v>
      </c>
      <c r="F93" s="62" t="n">
        <v>1575</v>
      </c>
      <c r="G93" s="62" t="n">
        <v>2495</v>
      </c>
    </row>
    <row r="94">
      <c r="A94" s="28" t="s">
        <v>224</v>
      </c>
      <c r="B94" s="62" t="s">
        <v>498</v>
      </c>
      <c r="C94" s="62" t="n">
        <v>62</v>
      </c>
      <c r="D94" s="62" t="n">
        <v>30</v>
      </c>
      <c r="E94" s="62" t="n">
        <v>0</v>
      </c>
      <c r="F94" s="62" t="n">
        <v>196</v>
      </c>
      <c r="G94" s="62" t="n">
        <v>256</v>
      </c>
    </row>
    <row r="95">
      <c r="A95" s="28" t="s">
        <v>224</v>
      </c>
      <c r="B95" s="62" t="s">
        <v>499</v>
      </c>
      <c r="C95" s="62" t="n">
        <v>28</v>
      </c>
      <c r="D95" s="62" t="n">
        <v>20</v>
      </c>
      <c r="E95" s="62" t="n">
        <v>0</v>
      </c>
      <c r="F95" s="62" t="n">
        <v>48</v>
      </c>
      <c r="G95" s="62" t="n">
        <v>115</v>
      </c>
    </row>
    <row r="96">
      <c r="A96" s="28" t="s">
        <v>224</v>
      </c>
      <c r="B96" s="62" t="s">
        <v>160</v>
      </c>
      <c r="C96" s="62" t="n">
        <v>10</v>
      </c>
      <c r="D96" s="62" t="n">
        <v>50</v>
      </c>
      <c r="E96" s="62" t="n">
        <v>0</v>
      </c>
      <c r="F96" s="62" t="n">
        <v>60</v>
      </c>
      <c r="G96" s="62" t="n">
        <v>83</v>
      </c>
    </row>
    <row r="97">
      <c r="A97" s="28" t="s">
        <v>224</v>
      </c>
      <c r="B97" s="62" t="s">
        <v>32</v>
      </c>
      <c r="C97" s="62" t="n">
        <v>100</v>
      </c>
      <c r="D97" s="62" t="n">
        <v>100</v>
      </c>
      <c r="E97" s="62" t="n">
        <v>0</v>
      </c>
      <c r="F97" s="62" t="n">
        <v>304</v>
      </c>
      <c r="G97" s="62" t="n">
        <v>454</v>
      </c>
    </row>
    <row r="98">
      <c r="A98" s="28" t="s">
        <v>128</v>
      </c>
      <c r="B98" s="62" t="s">
        <v>500</v>
      </c>
      <c r="C98" s="62" t="n">
        <v>14</v>
      </c>
      <c r="D98" s="62" t="n">
        <v>83</v>
      </c>
      <c r="E98" s="62" t="n">
        <v>62</v>
      </c>
      <c r="F98" s="62" t="n">
        <v>211</v>
      </c>
      <c r="G98" s="62" t="n">
        <v>475</v>
      </c>
    </row>
    <row r="99">
      <c r="A99" s="28" t="s">
        <v>128</v>
      </c>
      <c r="B99" s="62" t="s">
        <v>501</v>
      </c>
      <c r="C99" s="62" t="n">
        <v>13</v>
      </c>
      <c r="D99" s="62" t="n">
        <v>50</v>
      </c>
      <c r="E99" s="62" t="n">
        <v>26</v>
      </c>
      <c r="F99" s="62" t="n">
        <v>99</v>
      </c>
      <c r="G99" s="62" t="n">
        <v>270</v>
      </c>
    </row>
    <row r="100">
      <c r="A100" s="28" t="s">
        <v>128</v>
      </c>
      <c r="B100" s="62" t="s">
        <v>502</v>
      </c>
      <c r="C100" s="62" t="n">
        <v>13</v>
      </c>
      <c r="D100" s="62" t="n">
        <v>15</v>
      </c>
      <c r="E100" s="62" t="n">
        <v>72</v>
      </c>
      <c r="F100" s="62" t="n">
        <v>167</v>
      </c>
      <c r="G100" s="62" t="n">
        <v>346</v>
      </c>
    </row>
    <row r="101">
      <c r="A101" s="28" t="s">
        <v>128</v>
      </c>
      <c r="B101" s="62" t="s">
        <v>503</v>
      </c>
      <c r="C101" s="62" t="n">
        <v>7</v>
      </c>
      <c r="D101" s="62" t="n">
        <v>10</v>
      </c>
      <c r="E101" s="62" t="n">
        <v>0</v>
      </c>
      <c r="F101" s="62" t="n">
        <v>68</v>
      </c>
      <c r="G101" s="62" t="n">
        <v>169</v>
      </c>
    </row>
    <row r="102">
      <c r="A102" s="28" t="s">
        <v>128</v>
      </c>
      <c r="B102" s="62" t="s">
        <v>504</v>
      </c>
      <c r="C102" s="62" t="n">
        <v>6</v>
      </c>
      <c r="D102" s="62" t="n">
        <v>34</v>
      </c>
      <c r="E102" s="62" t="n">
        <v>62</v>
      </c>
      <c r="F102" s="62" t="n">
        <v>156</v>
      </c>
      <c r="G102" s="62" t="n">
        <v>868</v>
      </c>
    </row>
    <row r="103">
      <c r="A103" s="28" t="s">
        <v>128</v>
      </c>
      <c r="B103" s="62" t="s">
        <v>505</v>
      </c>
      <c r="C103" s="62" t="n">
        <v>4</v>
      </c>
      <c r="D103" s="62" t="n">
        <v>15</v>
      </c>
      <c r="E103" s="62" t="n">
        <v>19</v>
      </c>
      <c r="F103" s="62" t="n">
        <v>66</v>
      </c>
      <c r="G103" s="62" t="n">
        <v>158</v>
      </c>
    </row>
    <row r="104">
      <c r="A104" s="28" t="s">
        <v>128</v>
      </c>
      <c r="B104" s="62" t="s">
        <v>160</v>
      </c>
      <c r="C104" s="62" t="n">
        <v>14</v>
      </c>
      <c r="D104" s="62" t="n">
        <v>95</v>
      </c>
      <c r="E104" s="62" t="n">
        <v>205</v>
      </c>
      <c r="F104" s="62" t="n">
        <v>281</v>
      </c>
      <c r="G104" s="62" t="n">
        <v>933</v>
      </c>
    </row>
    <row r="105">
      <c r="A105" s="28" t="s">
        <v>128</v>
      </c>
      <c r="B105" s="62" t="s">
        <v>32</v>
      </c>
      <c r="C105" s="62" t="n">
        <v>71</v>
      </c>
      <c r="D105" s="62" t="n">
        <v>302</v>
      </c>
      <c r="E105" s="62" t="n">
        <v>446</v>
      </c>
      <c r="F105" s="62" t="n">
        <v>1048</v>
      </c>
      <c r="G105" s="62" t="n">
        <v>3219</v>
      </c>
    </row>
    <row r="106">
      <c r="A106" s="28" t="s">
        <v>225</v>
      </c>
      <c r="B106" s="62" t="s">
        <v>160</v>
      </c>
      <c r="C106" s="62" t="n">
        <v>53</v>
      </c>
      <c r="D106" s="62" t="n">
        <v>33</v>
      </c>
      <c r="E106" s="62" t="n">
        <v>0</v>
      </c>
      <c r="F106" s="62" t="n">
        <v>87</v>
      </c>
      <c r="G106" s="62" t="n">
        <v>191</v>
      </c>
    </row>
    <row r="107">
      <c r="A107" s="28" t="s">
        <v>225</v>
      </c>
      <c r="B107" s="62" t="s">
        <v>32</v>
      </c>
      <c r="C107" s="62" t="n">
        <v>53</v>
      </c>
      <c r="D107" s="62" t="n">
        <v>33</v>
      </c>
      <c r="E107" s="62" t="n">
        <v>0</v>
      </c>
      <c r="F107" s="62" t="n">
        <v>87</v>
      </c>
      <c r="G107" s="62" t="n">
        <v>191</v>
      </c>
    </row>
    <row r="108">
      <c r="A108" s="28" t="s">
        <v>227</v>
      </c>
      <c r="B108" s="62" t="s">
        <v>506</v>
      </c>
      <c r="C108" s="62" t="n">
        <v>48</v>
      </c>
      <c r="D108" s="62" t="n">
        <v>16</v>
      </c>
      <c r="E108" s="62" t="n">
        <v>0</v>
      </c>
      <c r="F108" s="62" t="n">
        <v>95</v>
      </c>
      <c r="G108" s="62" t="n">
        <v>161</v>
      </c>
    </row>
    <row r="109">
      <c r="A109" s="28" t="s">
        <v>227</v>
      </c>
      <c r="B109" s="62" t="s">
        <v>160</v>
      </c>
      <c r="C109" s="62" t="n">
        <v>0</v>
      </c>
      <c r="D109" s="62" t="n">
        <v>32</v>
      </c>
      <c r="E109" s="62" t="n">
        <v>0</v>
      </c>
      <c r="F109" s="62" t="n">
        <v>143</v>
      </c>
      <c r="G109" s="62" t="n">
        <v>279</v>
      </c>
    </row>
    <row r="110">
      <c r="A110" s="28" t="s">
        <v>227</v>
      </c>
      <c r="B110" s="62" t="s">
        <v>32</v>
      </c>
      <c r="C110" s="62" t="n">
        <v>48</v>
      </c>
      <c r="D110" s="62" t="n">
        <v>48</v>
      </c>
      <c r="E110" s="62" t="n">
        <v>0</v>
      </c>
      <c r="F110" s="62" t="n">
        <v>238</v>
      </c>
      <c r="G110" s="62" t="n">
        <v>440</v>
      </c>
    </row>
    <row r="111">
      <c r="A111" s="28" t="s">
        <v>226</v>
      </c>
      <c r="B111" s="62" t="s">
        <v>160</v>
      </c>
      <c r="C111" s="62" t="n">
        <v>48</v>
      </c>
      <c r="D111" s="62" t="n">
        <v>0</v>
      </c>
      <c r="E111" s="62" t="n">
        <v>0</v>
      </c>
      <c r="F111" s="62" t="n">
        <v>62</v>
      </c>
      <c r="G111" s="62" t="n">
        <v>158</v>
      </c>
    </row>
    <row r="112">
      <c r="A112" s="28" t="s">
        <v>226</v>
      </c>
      <c r="B112" s="62" t="s">
        <v>32</v>
      </c>
      <c r="C112" s="62" t="n">
        <v>48</v>
      </c>
      <c r="D112" s="62" t="n">
        <v>0</v>
      </c>
      <c r="E112" s="62" t="n">
        <v>0</v>
      </c>
      <c r="F112" s="62" t="n">
        <v>62</v>
      </c>
      <c r="G112" s="62" t="n">
        <v>158</v>
      </c>
    </row>
    <row r="113">
      <c r="A113" s="28" t="s">
        <v>228</v>
      </c>
      <c r="B113" s="62" t="s">
        <v>507</v>
      </c>
      <c r="C113" s="62" t="n">
        <v>36</v>
      </c>
      <c r="D113" s="62" t="n">
        <v>245</v>
      </c>
      <c r="E113" s="62" t="n">
        <v>0</v>
      </c>
      <c r="F113" s="62" t="n">
        <v>340</v>
      </c>
      <c r="G113" s="62" t="n">
        <v>737</v>
      </c>
    </row>
    <row r="114">
      <c r="A114" s="28" t="s">
        <v>228</v>
      </c>
      <c r="B114" s="62" t="s">
        <v>508</v>
      </c>
      <c r="C114" s="62" t="n">
        <v>7</v>
      </c>
      <c r="D114" s="62" t="n">
        <v>0</v>
      </c>
      <c r="E114" s="62" t="n">
        <v>15</v>
      </c>
      <c r="F114" s="62" t="n">
        <v>7</v>
      </c>
      <c r="G114" s="62" t="n">
        <v>142</v>
      </c>
    </row>
    <row r="115">
      <c r="A115" s="28" t="s">
        <v>228</v>
      </c>
      <c r="B115" s="62" t="s">
        <v>160</v>
      </c>
      <c r="C115" s="62" t="n">
        <v>0</v>
      </c>
      <c r="D115" s="62" t="n">
        <v>0</v>
      </c>
      <c r="E115" s="62" t="n">
        <v>0</v>
      </c>
      <c r="F115" s="62" t="n">
        <v>0</v>
      </c>
      <c r="G115" s="62" t="n">
        <v>1</v>
      </c>
    </row>
    <row r="116">
      <c r="A116" s="28" t="s">
        <v>228</v>
      </c>
      <c r="B116" s="62" t="s">
        <v>32</v>
      </c>
      <c r="C116" s="62" t="n">
        <v>43</v>
      </c>
      <c r="D116" s="62" t="n">
        <v>245</v>
      </c>
      <c r="E116" s="62" t="n">
        <v>15</v>
      </c>
      <c r="F116" s="62" t="n">
        <v>347</v>
      </c>
      <c r="G116" s="62" t="n">
        <v>880</v>
      </c>
    </row>
    <row r="117">
      <c r="A117" s="28" t="s">
        <v>319</v>
      </c>
      <c r="B117" s="62" t="s">
        <v>32</v>
      </c>
      <c r="C117" s="62" t="n">
        <v>238</v>
      </c>
      <c r="D117" s="62" t="n">
        <v>317</v>
      </c>
      <c r="E117" s="62" t="n">
        <v>1249</v>
      </c>
      <c r="F117" s="62" t="n">
        <v>1401</v>
      </c>
      <c r="G117" s="62" t="n">
        <v>4749</v>
      </c>
    </row>
    <row r="118">
      <c r="A118" s="53" t="s">
        <v>32</v>
      </c>
      <c r="B118" s="63" t="s">
        <v>32</v>
      </c>
      <c r="C118" s="63" t="n">
        <v>6545</v>
      </c>
      <c r="D118" s="63" t="n">
        <v>7157</v>
      </c>
      <c r="E118" s="63" t="n">
        <v>5939</v>
      </c>
      <c r="F118" s="63" t="n">
        <v>27561</v>
      </c>
      <c r="G118" s="63" t="n">
        <v>67623</v>
      </c>
    </row>
    <row r="119">
      <c r="A119" s="28" t="s">
        <v>162</v>
      </c>
      <c r="B119" s="28"/>
      <c r="C119" s="28"/>
      <c r="D119" s="28"/>
      <c r="E119" s="28"/>
      <c r="F119" s="28"/>
      <c r="G119" s="28"/>
    </row>
    <row r="120">
      <c r="A120" s="28" t="s">
        <v>61</v>
      </c>
      <c r="B120" s="28"/>
      <c r="C120" s="28"/>
      <c r="D120" s="28"/>
      <c r="E120" s="28"/>
      <c r="F120" s="28"/>
      <c r="G120" s="28"/>
    </row>
  </sheetData>
  <sheetProtection sheet="1"/>
  <mergeCells count="25">
    <mergeCell ref="B1:E1"/>
    <mergeCell ref="A11:A17"/>
    <mergeCell ref="A18:A24"/>
    <mergeCell ref="A25:A28"/>
    <mergeCell ref="A29:A36"/>
    <mergeCell ref="A37:A40"/>
    <mergeCell ref="A41:A43"/>
    <mergeCell ref="A44:A49"/>
    <mergeCell ref="A50:A51"/>
    <mergeCell ref="A52:A58"/>
    <mergeCell ref="A59:A65"/>
    <mergeCell ref="A66:A72"/>
    <mergeCell ref="A73:A82"/>
    <mergeCell ref="A83:A86"/>
    <mergeCell ref="A87:A93"/>
    <mergeCell ref="A94:A97"/>
    <mergeCell ref="A98:A105"/>
    <mergeCell ref="A106:A107"/>
    <mergeCell ref="A108:A110"/>
    <mergeCell ref="A111:A112"/>
    <mergeCell ref="A113:A116"/>
    <mergeCell ref="A117:A117"/>
    <mergeCell ref="A118:A118"/>
    <mergeCell ref="A119:G119"/>
    <mergeCell ref="A120:G120"/>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510</v>
      </c>
    </row>
    <row r="6" ht="15.95" customHeight="1">
      <c r="A6" s="16" t="s">
        <v>27</v>
      </c>
    </row>
    <row r="7" ht="15" customHeight="1">
      <c r="A7" s="9" t="s">
        <v>25</v>
      </c>
    </row>
    <row r="9">
      <c r="A9" s="23"/>
      <c r="B9" s="23"/>
      <c r="C9" s="23"/>
      <c r="D9" s="23"/>
      <c r="E9" s="23"/>
      <c r="F9" s="23"/>
      <c r="G9" s="23"/>
      <c r="H9" s="23"/>
      <c r="I9" s="23"/>
      <c r="J9" s="23"/>
      <c r="K9" s="23"/>
    </row>
    <row r="10">
      <c r="A10" s="64" t="s">
        <v>29</v>
      </c>
      <c r="B10" s="26" t="s">
        <v>82</v>
      </c>
      <c r="C10" s="26" t="s">
        <v>83</v>
      </c>
      <c r="D10" s="26" t="s">
        <v>84</v>
      </c>
      <c r="E10" s="26" t="s">
        <v>85</v>
      </c>
      <c r="F10" s="26" t="s">
        <v>87</v>
      </c>
      <c r="G10" s="26" t="s">
        <v>90</v>
      </c>
      <c r="H10" s="26" t="s">
        <v>91</v>
      </c>
      <c r="I10" s="26" t="s">
        <v>92</v>
      </c>
      <c r="J10" s="26" t="s">
        <v>511</v>
      </c>
      <c r="K10" s="26" t="s">
        <v>32</v>
      </c>
    </row>
    <row r="11">
      <c r="A11" s="64" t="s">
        <v>33</v>
      </c>
      <c r="B11" s="64" t="n">
        <v>1918</v>
      </c>
      <c r="C11" s="64" t="n">
        <v>255</v>
      </c>
      <c r="D11" s="64" t="n">
        <v>45</v>
      </c>
      <c r="E11" s="64" t="n">
        <v>95</v>
      </c>
      <c r="F11" s="64" t="n">
        <v>0</v>
      </c>
      <c r="G11" s="64" t="n">
        <v>339</v>
      </c>
      <c r="H11" s="64" t="n">
        <v>43</v>
      </c>
      <c r="I11" s="64" t="n">
        <v>5</v>
      </c>
      <c r="J11" s="64" t="n">
        <v>450</v>
      </c>
      <c r="K11" s="64" t="n">
        <v>3150</v>
      </c>
    </row>
    <row r="12">
      <c r="A12" s="64" t="s">
        <v>34</v>
      </c>
      <c r="B12" s="64" t="n">
        <v>1521</v>
      </c>
      <c r="C12" s="64" t="n">
        <v>262</v>
      </c>
      <c r="D12" s="64" t="n">
        <v>35</v>
      </c>
      <c r="E12" s="64" t="n">
        <v>27</v>
      </c>
      <c r="F12" s="64" t="n">
        <v>0</v>
      </c>
      <c r="G12" s="64" t="n">
        <v>323</v>
      </c>
      <c r="H12" s="64" t="n">
        <v>40</v>
      </c>
      <c r="I12" s="64" t="n">
        <v>10</v>
      </c>
      <c r="J12" s="64" t="n">
        <v>543</v>
      </c>
      <c r="K12" s="64" t="n">
        <v>2761</v>
      </c>
    </row>
    <row r="13">
      <c r="A13" s="64" t="s">
        <v>35</v>
      </c>
      <c r="B13" s="64" t="n">
        <v>1531</v>
      </c>
      <c r="C13" s="64" t="n">
        <v>186</v>
      </c>
      <c r="D13" s="64" t="n">
        <v>24</v>
      </c>
      <c r="E13" s="64" t="n">
        <v>82</v>
      </c>
      <c r="F13" s="64" t="n">
        <v>0</v>
      </c>
      <c r="G13" s="64" t="n">
        <v>282</v>
      </c>
      <c r="H13" s="64" t="n">
        <v>41</v>
      </c>
      <c r="I13" s="64" t="n">
        <v>17</v>
      </c>
      <c r="J13" s="64" t="n">
        <v>435</v>
      </c>
      <c r="K13" s="64" t="n">
        <v>2598</v>
      </c>
    </row>
    <row r="14">
      <c r="A14" s="64" t="s">
        <v>36</v>
      </c>
      <c r="B14" s="64" t="n">
        <v>1654</v>
      </c>
      <c r="C14" s="64" t="n">
        <v>301</v>
      </c>
      <c r="D14" s="64" t="n">
        <v>31</v>
      </c>
      <c r="E14" s="64" t="n">
        <v>67</v>
      </c>
      <c r="F14" s="64" t="n">
        <v>0</v>
      </c>
      <c r="G14" s="64" t="n">
        <v>350</v>
      </c>
      <c r="H14" s="64" t="n">
        <v>59</v>
      </c>
      <c r="I14" s="64" t="n">
        <v>19</v>
      </c>
      <c r="J14" s="64" t="n">
        <v>578</v>
      </c>
      <c r="K14" s="64" t="n">
        <v>3059</v>
      </c>
    </row>
    <row r="15">
      <c r="A15" s="64" t="s">
        <v>37</v>
      </c>
      <c r="B15" s="64" t="n">
        <v>1349</v>
      </c>
      <c r="C15" s="64" t="n">
        <v>273</v>
      </c>
      <c r="D15" s="64" t="n">
        <v>38</v>
      </c>
      <c r="E15" s="64" t="n">
        <v>24</v>
      </c>
      <c r="F15" s="64" t="n">
        <v>0</v>
      </c>
      <c r="G15" s="64" t="n">
        <v>330</v>
      </c>
      <c r="H15" s="64" t="n">
        <v>48</v>
      </c>
      <c r="I15" s="64" t="n">
        <v>8</v>
      </c>
      <c r="J15" s="64" t="n">
        <v>594</v>
      </c>
      <c r="K15" s="64" t="n">
        <v>2664</v>
      </c>
    </row>
    <row r="16">
      <c r="A16" s="64" t="s">
        <v>38</v>
      </c>
      <c r="B16" s="64" t="n">
        <v>1386</v>
      </c>
      <c r="C16" s="64" t="n">
        <v>259</v>
      </c>
      <c r="D16" s="64" t="n">
        <v>30</v>
      </c>
      <c r="E16" s="64" t="n">
        <v>24</v>
      </c>
      <c r="F16" s="64" t="n">
        <v>0</v>
      </c>
      <c r="G16" s="64" t="n">
        <v>323</v>
      </c>
      <c r="H16" s="64" t="n">
        <v>63</v>
      </c>
      <c r="I16" s="64" t="n">
        <v>13</v>
      </c>
      <c r="J16" s="64" t="n">
        <v>487</v>
      </c>
      <c r="K16" s="64" t="n">
        <v>2585</v>
      </c>
    </row>
    <row r="17">
      <c r="A17" s="64" t="s">
        <v>39</v>
      </c>
      <c r="B17" s="64" t="n">
        <v>1522</v>
      </c>
      <c r="C17" s="64" t="n">
        <v>371</v>
      </c>
      <c r="D17" s="64" t="n">
        <v>31</v>
      </c>
      <c r="E17" s="64" t="n">
        <v>4</v>
      </c>
      <c r="F17" s="64" t="n">
        <v>0</v>
      </c>
      <c r="G17" s="64" t="n">
        <v>366</v>
      </c>
      <c r="H17" s="64" t="n">
        <v>73</v>
      </c>
      <c r="I17" s="64" t="n">
        <v>21</v>
      </c>
      <c r="J17" s="64" t="n">
        <v>646</v>
      </c>
      <c r="K17" s="64" t="n">
        <v>3034</v>
      </c>
    </row>
    <row r="18">
      <c r="A18" s="64" t="s">
        <v>40</v>
      </c>
      <c r="B18" s="64" t="n">
        <v>1383</v>
      </c>
      <c r="C18" s="64" t="n">
        <v>331</v>
      </c>
      <c r="D18" s="64" t="n">
        <v>19</v>
      </c>
      <c r="E18" s="64" t="n">
        <v>3</v>
      </c>
      <c r="F18" s="64" t="n">
        <v>0</v>
      </c>
      <c r="G18" s="64" t="n">
        <v>300</v>
      </c>
      <c r="H18" s="64" t="n">
        <v>52</v>
      </c>
      <c r="I18" s="64" t="n">
        <v>12</v>
      </c>
      <c r="J18" s="64" t="n">
        <v>706</v>
      </c>
      <c r="K18" s="64" t="n">
        <v>2806</v>
      </c>
    </row>
    <row r="19">
      <c r="A19" s="64" t="s">
        <v>41</v>
      </c>
      <c r="B19" s="64" t="n">
        <v>1163</v>
      </c>
      <c r="C19" s="64" t="n">
        <v>368</v>
      </c>
      <c r="D19" s="64" t="n">
        <v>18</v>
      </c>
      <c r="E19" s="64" t="n">
        <v>45</v>
      </c>
      <c r="F19" s="64" t="n">
        <v>0</v>
      </c>
      <c r="G19" s="64" t="n">
        <v>408</v>
      </c>
      <c r="H19" s="64" t="n">
        <v>92</v>
      </c>
      <c r="I19" s="64" t="n">
        <v>14</v>
      </c>
      <c r="J19" s="64" t="n">
        <v>1103</v>
      </c>
      <c r="K19" s="64" t="n">
        <v>3211</v>
      </c>
    </row>
    <row r="20">
      <c r="A20" s="64" t="s">
        <v>42</v>
      </c>
      <c r="B20" s="64" t="n">
        <v>1476</v>
      </c>
      <c r="C20" s="64" t="n">
        <v>185</v>
      </c>
      <c r="D20" s="64" t="n">
        <v>18</v>
      </c>
      <c r="E20" s="64" t="n">
        <v>13</v>
      </c>
      <c r="F20" s="64" t="n">
        <v>0</v>
      </c>
      <c r="G20" s="64" t="n">
        <v>321</v>
      </c>
      <c r="H20" s="64" t="n">
        <v>70</v>
      </c>
      <c r="I20" s="64" t="n">
        <v>14</v>
      </c>
      <c r="J20" s="64" t="n">
        <v>1183</v>
      </c>
      <c r="K20" s="64" t="n">
        <v>3280</v>
      </c>
    </row>
    <row r="21">
      <c r="A21" s="64" t="s">
        <v>43</v>
      </c>
      <c r="B21" s="64" t="n">
        <v>905</v>
      </c>
      <c r="C21" s="64" t="n">
        <v>76</v>
      </c>
      <c r="D21" s="64" t="n">
        <v>12</v>
      </c>
      <c r="E21" s="64" t="n">
        <v>426</v>
      </c>
      <c r="F21" s="64" t="n">
        <v>1</v>
      </c>
      <c r="G21" s="64" t="n">
        <v>128</v>
      </c>
      <c r="H21" s="64" t="n">
        <v>15</v>
      </c>
      <c r="I21" s="64" t="n">
        <v>10</v>
      </c>
      <c r="J21" s="64" t="n">
        <v>965</v>
      </c>
      <c r="K21" s="64" t="n">
        <v>2538</v>
      </c>
    </row>
    <row r="22">
      <c r="A22" s="64" t="s">
        <v>44</v>
      </c>
      <c r="B22" s="64" t="n">
        <v>803</v>
      </c>
      <c r="C22" s="64" t="n">
        <v>39</v>
      </c>
      <c r="D22" s="64" t="n">
        <v>11</v>
      </c>
      <c r="E22" s="64" t="n">
        <v>196</v>
      </c>
      <c r="F22" s="64" t="n">
        <v>0</v>
      </c>
      <c r="G22" s="64" t="n">
        <v>235</v>
      </c>
      <c r="H22" s="64" t="n">
        <v>8</v>
      </c>
      <c r="I22" s="64" t="n">
        <v>17</v>
      </c>
      <c r="J22" s="64" t="n">
        <v>2814</v>
      </c>
      <c r="K22" s="64" t="n">
        <v>4123</v>
      </c>
    </row>
    <row r="23">
      <c r="A23" s="64" t="s">
        <v>45</v>
      </c>
      <c r="B23" s="64" t="n">
        <v>701</v>
      </c>
      <c r="C23" s="64" t="n">
        <v>16</v>
      </c>
      <c r="D23" s="64" t="n">
        <v>0</v>
      </c>
      <c r="E23" s="64" t="n">
        <v>3</v>
      </c>
      <c r="F23" s="64" t="n">
        <v>0</v>
      </c>
      <c r="G23" s="64" t="n">
        <v>51</v>
      </c>
      <c r="H23" s="64" t="n">
        <v>3</v>
      </c>
      <c r="I23" s="64" t="n">
        <v>5</v>
      </c>
      <c r="J23" s="64" t="n">
        <v>837</v>
      </c>
      <c r="K23" s="64" t="n">
        <v>1616</v>
      </c>
    </row>
    <row r="24">
      <c r="A24" s="64" t="s">
        <v>46</v>
      </c>
      <c r="B24" s="64" t="n">
        <v>455</v>
      </c>
      <c r="C24" s="64" t="n">
        <v>24</v>
      </c>
      <c r="D24" s="64" t="n">
        <v>15</v>
      </c>
      <c r="E24" s="64" t="n">
        <v>91</v>
      </c>
      <c r="F24" s="64" t="n">
        <v>0</v>
      </c>
      <c r="G24" s="64" t="n">
        <v>23</v>
      </c>
      <c r="H24" s="64" t="n">
        <v>1</v>
      </c>
      <c r="I24" s="64" t="n">
        <v>9</v>
      </c>
      <c r="J24" s="64" t="n">
        <v>543</v>
      </c>
      <c r="K24" s="64" t="n">
        <v>1161</v>
      </c>
    </row>
    <row r="25">
      <c r="A25" s="64" t="s">
        <v>47</v>
      </c>
      <c r="B25" s="64" t="n">
        <v>441</v>
      </c>
      <c r="C25" s="64" t="n">
        <v>16</v>
      </c>
      <c r="D25" s="64" t="n">
        <v>5</v>
      </c>
      <c r="E25" s="64" t="n">
        <v>5</v>
      </c>
      <c r="F25" s="64" t="n">
        <v>0</v>
      </c>
      <c r="G25" s="64" t="n">
        <v>16</v>
      </c>
      <c r="H25" s="64" t="n">
        <v>3</v>
      </c>
      <c r="I25" s="64" t="n">
        <v>3</v>
      </c>
      <c r="J25" s="64" t="n">
        <v>640</v>
      </c>
      <c r="K25" s="64" t="n">
        <v>1129</v>
      </c>
    </row>
    <row r="26">
      <c r="A26" s="64" t="s">
        <v>48</v>
      </c>
      <c r="B26" s="64" t="n">
        <v>494</v>
      </c>
      <c r="C26" s="64" t="n">
        <v>10</v>
      </c>
      <c r="D26" s="64" t="n">
        <v>5</v>
      </c>
      <c r="E26" s="64" t="n">
        <v>10</v>
      </c>
      <c r="F26" s="64" t="n">
        <v>0</v>
      </c>
      <c r="G26" s="64" t="n">
        <v>10</v>
      </c>
      <c r="H26" s="64" t="n">
        <v>2</v>
      </c>
      <c r="I26" s="64" t="n">
        <v>7</v>
      </c>
      <c r="J26" s="64" t="n">
        <v>597</v>
      </c>
      <c r="K26" s="64" t="n">
        <v>1135</v>
      </c>
    </row>
    <row r="27">
      <c r="A27" s="64" t="s">
        <v>49</v>
      </c>
      <c r="B27" s="64" t="n">
        <v>397</v>
      </c>
      <c r="C27" s="64" t="n">
        <v>7</v>
      </c>
      <c r="D27" s="64" t="n">
        <v>1</v>
      </c>
      <c r="E27" s="64" t="n">
        <v>4</v>
      </c>
      <c r="F27" s="64" t="n">
        <v>0</v>
      </c>
      <c r="G27" s="64" t="n">
        <v>12</v>
      </c>
      <c r="H27" s="64" t="n">
        <v>0</v>
      </c>
      <c r="I27" s="64" t="n">
        <v>1</v>
      </c>
      <c r="J27" s="64" t="n">
        <v>673</v>
      </c>
      <c r="K27" s="64" t="n">
        <v>1095</v>
      </c>
    </row>
    <row r="28">
      <c r="A28" s="64" t="s">
        <v>50</v>
      </c>
      <c r="B28" s="64" t="n">
        <v>421</v>
      </c>
      <c r="C28" s="64" t="n">
        <v>2</v>
      </c>
      <c r="D28" s="64" t="n">
        <v>0</v>
      </c>
      <c r="E28" s="64" t="n">
        <v>6</v>
      </c>
      <c r="F28" s="64" t="n">
        <v>0</v>
      </c>
      <c r="G28" s="64" t="n">
        <v>31</v>
      </c>
      <c r="H28" s="64" t="n">
        <v>9</v>
      </c>
      <c r="I28" s="64" t="n">
        <v>5</v>
      </c>
      <c r="J28" s="64" t="n">
        <v>667</v>
      </c>
      <c r="K28" s="64" t="n">
        <v>1141</v>
      </c>
    </row>
    <row r="29">
      <c r="A29" s="64" t="s">
        <v>51</v>
      </c>
      <c r="B29" s="64" t="n">
        <v>393</v>
      </c>
      <c r="C29" s="64" t="n">
        <v>2</v>
      </c>
      <c r="D29" s="64" t="n">
        <v>4</v>
      </c>
      <c r="E29" s="64" t="n">
        <v>17</v>
      </c>
      <c r="F29" s="64" t="n">
        <v>0</v>
      </c>
      <c r="G29" s="64" t="n">
        <v>46</v>
      </c>
      <c r="H29" s="64" t="n">
        <v>8</v>
      </c>
      <c r="I29" s="64" t="n">
        <v>12</v>
      </c>
      <c r="J29" s="64" t="n">
        <v>1218</v>
      </c>
      <c r="K29" s="64" t="n">
        <v>1700</v>
      </c>
    </row>
    <row r="30">
      <c r="A30" s="64" t="s">
        <v>52</v>
      </c>
      <c r="B30" s="64" t="n">
        <v>287</v>
      </c>
      <c r="C30" s="64" t="n">
        <v>1</v>
      </c>
      <c r="D30" s="64" t="n">
        <v>0</v>
      </c>
      <c r="E30" s="64" t="n">
        <v>0</v>
      </c>
      <c r="F30" s="64" t="n">
        <v>0</v>
      </c>
      <c r="G30" s="64" t="n">
        <v>40</v>
      </c>
      <c r="H30" s="64" t="n">
        <v>9</v>
      </c>
      <c r="I30" s="64" t="n">
        <v>6</v>
      </c>
      <c r="J30" s="64" t="n">
        <v>1226</v>
      </c>
      <c r="K30" s="64" t="n">
        <v>1569</v>
      </c>
    </row>
    <row r="31">
      <c r="A31" s="64" t="s">
        <v>53</v>
      </c>
      <c r="B31" s="64" t="n">
        <v>195</v>
      </c>
      <c r="C31" s="64" t="n">
        <v>0</v>
      </c>
      <c r="D31" s="64" t="n">
        <v>0</v>
      </c>
      <c r="E31" s="64" t="n">
        <v>0</v>
      </c>
      <c r="F31" s="64" t="n">
        <v>0</v>
      </c>
      <c r="G31" s="64" t="n">
        <v>53</v>
      </c>
      <c r="H31" s="64" t="n">
        <v>7</v>
      </c>
      <c r="I31" s="64" t="n">
        <v>11</v>
      </c>
      <c r="J31" s="64" t="n">
        <v>1246</v>
      </c>
      <c r="K31" s="64" t="n">
        <v>1512</v>
      </c>
    </row>
    <row r="32">
      <c r="A32" s="64" t="s">
        <v>54</v>
      </c>
      <c r="B32" s="64" t="n">
        <v>263</v>
      </c>
      <c r="C32" s="64" t="n">
        <v>2</v>
      </c>
      <c r="D32" s="64" t="n">
        <v>0</v>
      </c>
      <c r="E32" s="64" t="n">
        <v>0</v>
      </c>
      <c r="F32" s="64" t="n">
        <v>0</v>
      </c>
      <c r="G32" s="64" t="n">
        <v>60</v>
      </c>
      <c r="H32" s="64" t="n">
        <v>11</v>
      </c>
      <c r="I32" s="64" t="n">
        <v>9</v>
      </c>
      <c r="J32" s="64" t="n">
        <v>1246</v>
      </c>
      <c r="K32" s="64" t="n">
        <v>1591</v>
      </c>
    </row>
    <row r="33">
      <c r="A33" s="64" t="s">
        <v>55</v>
      </c>
      <c r="B33" s="64" t="n">
        <v>161</v>
      </c>
      <c r="C33" s="64" t="n">
        <v>0</v>
      </c>
      <c r="D33" s="64" t="n">
        <v>1</v>
      </c>
      <c r="E33" s="64" t="n">
        <v>0</v>
      </c>
      <c r="F33" s="64" t="n">
        <v>0</v>
      </c>
      <c r="G33" s="64" t="n">
        <v>57</v>
      </c>
      <c r="H33" s="64" t="n">
        <v>25</v>
      </c>
      <c r="I33" s="64" t="n">
        <v>12</v>
      </c>
      <c r="J33" s="64" t="n">
        <v>1007</v>
      </c>
      <c r="K33" s="64" t="n">
        <v>1263</v>
      </c>
    </row>
    <row r="34">
      <c r="A34" s="64" t="s">
        <v>56</v>
      </c>
      <c r="B34" s="64" t="n">
        <v>98</v>
      </c>
      <c r="C34" s="64" t="n">
        <v>1</v>
      </c>
      <c r="D34" s="64" t="n">
        <v>1</v>
      </c>
      <c r="E34" s="64" t="n">
        <v>56</v>
      </c>
      <c r="F34" s="64" t="n">
        <v>0</v>
      </c>
      <c r="G34" s="64" t="n">
        <v>48</v>
      </c>
      <c r="H34" s="64" t="n">
        <v>6</v>
      </c>
      <c r="I34" s="64" t="n">
        <v>5</v>
      </c>
      <c r="J34" s="64" t="n">
        <v>1239</v>
      </c>
      <c r="K34" s="64" t="n">
        <v>1454</v>
      </c>
    </row>
    <row r="35">
      <c r="A35" s="65" t="s">
        <v>57</v>
      </c>
      <c r="B35" s="65" t="n">
        <v>67</v>
      </c>
      <c r="C35" s="65" t="n">
        <v>0</v>
      </c>
      <c r="D35" s="65" t="n">
        <v>0</v>
      </c>
      <c r="E35" s="65" t="n">
        <v>36</v>
      </c>
      <c r="F35" s="65" t="n">
        <v>0</v>
      </c>
      <c r="G35" s="65" t="n">
        <v>29</v>
      </c>
      <c r="H35" s="65" t="n">
        <v>6</v>
      </c>
      <c r="I35" s="65" t="n">
        <v>0</v>
      </c>
      <c r="J35" s="65" t="n">
        <v>867</v>
      </c>
      <c r="K35" s="65" t="n">
        <v>1005</v>
      </c>
    </row>
    <row r="36">
      <c r="A36" s="28" t="s">
        <v>58</v>
      </c>
      <c r="B36" s="28"/>
      <c r="C36" s="28"/>
      <c r="D36" s="28"/>
      <c r="E36" s="28"/>
      <c r="F36" s="28"/>
      <c r="G36" s="28"/>
      <c r="H36" s="28"/>
      <c r="I36" s="28"/>
      <c r="J36" s="28"/>
      <c r="K36" s="28"/>
    </row>
    <row r="37" ht="22.5" customHeight="1">
      <c r="A37" s="28" t="s">
        <v>59</v>
      </c>
      <c r="B37" s="28"/>
      <c r="C37" s="28"/>
      <c r="D37" s="28"/>
      <c r="E37" s="28"/>
      <c r="F37" s="28"/>
      <c r="G37" s="28"/>
      <c r="H37" s="28"/>
      <c r="I37" s="28"/>
      <c r="J37" s="28"/>
      <c r="K37" s="28"/>
    </row>
    <row r="38">
      <c r="A38" s="28" t="s">
        <v>60</v>
      </c>
      <c r="B38" s="28"/>
      <c r="C38" s="28"/>
      <c r="D38" s="28"/>
      <c r="E38" s="28"/>
      <c r="F38" s="28"/>
      <c r="G38" s="28"/>
      <c r="H38" s="28"/>
      <c r="I38" s="28"/>
      <c r="J38" s="28"/>
      <c r="K38" s="28"/>
    </row>
    <row r="39">
      <c r="A39" s="28" t="s">
        <v>61</v>
      </c>
      <c r="B39" s="28"/>
      <c r="C39" s="28"/>
      <c r="D39" s="28"/>
      <c r="E39" s="28"/>
      <c r="F39" s="28"/>
      <c r="G39" s="28"/>
      <c r="H39" s="28"/>
      <c r="I39" s="28"/>
      <c r="J39" s="28"/>
      <c r="K39" s="28"/>
    </row>
  </sheetData>
  <sheetProtection sheet="1"/>
  <mergeCells count="5">
    <mergeCell ref="B1:E1"/>
    <mergeCell ref="A36:K36"/>
    <mergeCell ref="A37:K37"/>
    <mergeCell ref="A38:K38"/>
    <mergeCell ref="A39:K39"/>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513</v>
      </c>
    </row>
    <row r="6" ht="15.95" customHeight="1">
      <c r="A6" s="16" t="s">
        <v>27</v>
      </c>
    </row>
    <row r="7" ht="15" customHeight="1">
      <c r="A7" s="9" t="s">
        <v>25</v>
      </c>
    </row>
    <row r="9">
      <c r="A9" s="23"/>
      <c r="B9" s="23"/>
      <c r="C9" s="23"/>
      <c r="D9" s="23"/>
      <c r="E9" s="23"/>
      <c r="F9" s="23"/>
    </row>
    <row r="10">
      <c r="A10" s="66" t="s">
        <v>514</v>
      </c>
      <c r="B10" s="26" t="s">
        <v>33</v>
      </c>
      <c r="C10" s="26" t="s">
        <v>34</v>
      </c>
      <c r="D10" s="26" t="s">
        <v>45</v>
      </c>
      <c r="E10" s="26" t="s">
        <v>97</v>
      </c>
      <c r="F10" s="26" t="s">
        <v>98</v>
      </c>
    </row>
    <row r="11">
      <c r="A11" s="66" t="s">
        <v>515</v>
      </c>
      <c r="B11" s="66" t="n">
        <v>199</v>
      </c>
      <c r="C11" s="66" t="n">
        <v>154</v>
      </c>
      <c r="D11" s="66" t="n">
        <v>72</v>
      </c>
      <c r="E11" s="66" t="n">
        <v>1156</v>
      </c>
      <c r="F11" s="66" t="n">
        <v>3769</v>
      </c>
    </row>
    <row r="12">
      <c r="A12" s="66" t="s">
        <v>516</v>
      </c>
      <c r="B12" s="66" t="n">
        <v>59</v>
      </c>
      <c r="C12" s="66" t="n">
        <v>60</v>
      </c>
      <c r="D12" s="66" t="n">
        <v>42</v>
      </c>
      <c r="E12" s="66" t="n">
        <v>314</v>
      </c>
      <c r="F12" s="66" t="n">
        <v>1201</v>
      </c>
    </row>
    <row r="13">
      <c r="A13" s="66" t="s">
        <v>517</v>
      </c>
      <c r="B13" s="66" t="n">
        <v>66</v>
      </c>
      <c r="C13" s="66" t="n">
        <v>61</v>
      </c>
      <c r="D13" s="66" t="n">
        <v>19</v>
      </c>
      <c r="E13" s="66" t="n">
        <v>292</v>
      </c>
      <c r="F13" s="66" t="n">
        <v>853</v>
      </c>
    </row>
    <row r="14">
      <c r="A14" s="66" t="s">
        <v>518</v>
      </c>
      <c r="B14" s="66" t="n">
        <v>62</v>
      </c>
      <c r="C14" s="66" t="n">
        <v>79</v>
      </c>
      <c r="D14" s="66" t="n">
        <v>28</v>
      </c>
      <c r="E14" s="66" t="n">
        <v>341</v>
      </c>
      <c r="F14" s="66" t="n">
        <v>713</v>
      </c>
    </row>
    <row r="15">
      <c r="A15" s="66" t="s">
        <v>519</v>
      </c>
      <c r="B15" s="66" t="n">
        <v>183</v>
      </c>
      <c r="C15" s="66" t="n">
        <v>104</v>
      </c>
      <c r="D15" s="66" t="n">
        <v>30</v>
      </c>
      <c r="E15" s="66" t="n">
        <v>534</v>
      </c>
      <c r="F15" s="66" t="n">
        <v>1036</v>
      </c>
    </row>
    <row r="16">
      <c r="A16" s="66" t="s">
        <v>520</v>
      </c>
      <c r="B16" s="66" t="n">
        <v>315</v>
      </c>
      <c r="C16" s="66" t="n">
        <v>331</v>
      </c>
      <c r="D16" s="66" t="n">
        <v>85</v>
      </c>
      <c r="E16" s="66" t="n">
        <v>1712</v>
      </c>
      <c r="F16" s="66" t="n">
        <v>3359</v>
      </c>
    </row>
    <row r="17">
      <c r="A17" s="66" t="s">
        <v>521</v>
      </c>
      <c r="B17" s="66" t="n">
        <v>250</v>
      </c>
      <c r="C17" s="66" t="n">
        <v>207</v>
      </c>
      <c r="D17" s="66" t="n">
        <v>175</v>
      </c>
      <c r="E17" s="66" t="n">
        <v>997</v>
      </c>
      <c r="F17" s="66" t="n">
        <v>2754</v>
      </c>
    </row>
    <row r="18">
      <c r="A18" s="66" t="s">
        <v>522</v>
      </c>
      <c r="B18" s="66" t="n">
        <v>163</v>
      </c>
      <c r="C18" s="66" t="n">
        <v>141</v>
      </c>
      <c r="D18" s="66" t="n">
        <v>75</v>
      </c>
      <c r="E18" s="66" t="n">
        <v>731</v>
      </c>
      <c r="F18" s="66" t="n">
        <v>1582</v>
      </c>
    </row>
    <row r="19">
      <c r="A19" s="66" t="s">
        <v>523</v>
      </c>
      <c r="B19" s="66" t="n">
        <v>187</v>
      </c>
      <c r="C19" s="66" t="n">
        <v>142</v>
      </c>
      <c r="D19" s="66" t="n">
        <v>114</v>
      </c>
      <c r="E19" s="66" t="n">
        <v>705</v>
      </c>
      <c r="F19" s="66" t="n">
        <v>1625</v>
      </c>
    </row>
    <row r="20">
      <c r="A20" s="66" t="s">
        <v>524</v>
      </c>
      <c r="B20" s="66" t="n">
        <v>183</v>
      </c>
      <c r="C20" s="66" t="n">
        <v>162</v>
      </c>
      <c r="D20" s="66" t="n">
        <v>118</v>
      </c>
      <c r="E20" s="66" t="n">
        <v>830</v>
      </c>
      <c r="F20" s="66" t="n">
        <v>1957</v>
      </c>
    </row>
    <row r="21">
      <c r="A21" s="66" t="s">
        <v>525</v>
      </c>
      <c r="B21" s="66" t="n">
        <v>156</v>
      </c>
      <c r="C21" s="66" t="n">
        <v>114</v>
      </c>
      <c r="D21" s="66" t="n">
        <v>81</v>
      </c>
      <c r="E21" s="66" t="n">
        <v>648</v>
      </c>
      <c r="F21" s="66" t="n">
        <v>1415</v>
      </c>
    </row>
    <row r="22">
      <c r="A22" s="66" t="s">
        <v>526</v>
      </c>
      <c r="B22" s="66" t="n">
        <v>114</v>
      </c>
      <c r="C22" s="66" t="n">
        <v>83</v>
      </c>
      <c r="D22" s="66" t="n">
        <v>124</v>
      </c>
      <c r="E22" s="66" t="n">
        <v>515</v>
      </c>
      <c r="F22" s="66" t="n">
        <v>1412</v>
      </c>
    </row>
    <row r="23">
      <c r="A23" s="66" t="s">
        <v>527</v>
      </c>
      <c r="B23" s="66" t="n">
        <v>66</v>
      </c>
      <c r="C23" s="66" t="n">
        <v>56</v>
      </c>
      <c r="D23" s="66" t="n">
        <v>70</v>
      </c>
      <c r="E23" s="66" t="n">
        <v>308</v>
      </c>
      <c r="F23" s="66" t="n">
        <v>760</v>
      </c>
    </row>
    <row r="24">
      <c r="A24" s="66" t="s">
        <v>528</v>
      </c>
      <c r="B24" s="66" t="n">
        <v>387</v>
      </c>
      <c r="C24" s="66" t="n">
        <v>303</v>
      </c>
      <c r="D24" s="66" t="n">
        <v>382</v>
      </c>
      <c r="E24" s="66" t="n">
        <v>1744</v>
      </c>
      <c r="F24" s="66" t="n">
        <v>4752</v>
      </c>
    </row>
    <row r="25">
      <c r="A25" s="66" t="s">
        <v>529</v>
      </c>
      <c r="B25" s="66" t="n">
        <v>179</v>
      </c>
      <c r="C25" s="66" t="n">
        <v>215</v>
      </c>
      <c r="D25" s="66" t="n">
        <v>118</v>
      </c>
      <c r="E25" s="66" t="n">
        <v>984</v>
      </c>
      <c r="F25" s="66" t="n">
        <v>2977</v>
      </c>
    </row>
    <row r="26">
      <c r="A26" s="66" t="s">
        <v>530</v>
      </c>
      <c r="B26" s="66" t="n">
        <v>82</v>
      </c>
      <c r="C26" s="66" t="n">
        <v>80</v>
      </c>
      <c r="D26" s="66" t="n">
        <v>23</v>
      </c>
      <c r="E26" s="66" t="n">
        <v>406</v>
      </c>
      <c r="F26" s="66" t="n">
        <v>1280</v>
      </c>
    </row>
    <row r="27">
      <c r="A27" s="66" t="s">
        <v>531</v>
      </c>
      <c r="B27" s="66" t="n">
        <v>41</v>
      </c>
      <c r="C27" s="66" t="n">
        <v>66</v>
      </c>
      <c r="D27" s="66" t="n">
        <v>24</v>
      </c>
      <c r="E27" s="66" t="n">
        <v>336</v>
      </c>
      <c r="F27" s="66" t="n">
        <v>1277</v>
      </c>
    </row>
    <row r="28">
      <c r="A28" s="66" t="s">
        <v>532</v>
      </c>
      <c r="B28" s="66" t="n">
        <v>46</v>
      </c>
      <c r="C28" s="66" t="n">
        <v>81</v>
      </c>
      <c r="D28" s="66" t="n">
        <v>17</v>
      </c>
      <c r="E28" s="66" t="n">
        <v>300</v>
      </c>
      <c r="F28" s="66" t="n">
        <v>1029</v>
      </c>
    </row>
    <row r="29">
      <c r="A29" s="66" t="s">
        <v>533</v>
      </c>
      <c r="B29" s="66" t="n">
        <v>18</v>
      </c>
      <c r="C29" s="66" t="n">
        <v>32</v>
      </c>
      <c r="D29" s="66" t="n">
        <v>12</v>
      </c>
      <c r="E29" s="66" t="n">
        <v>137</v>
      </c>
      <c r="F29" s="66" t="n">
        <v>515</v>
      </c>
    </row>
    <row r="30">
      <c r="A30" s="66" t="s">
        <v>534</v>
      </c>
      <c r="B30" s="66" t="n">
        <v>41</v>
      </c>
      <c r="C30" s="66" t="n">
        <v>19</v>
      </c>
      <c r="D30" s="66" t="n">
        <v>7</v>
      </c>
      <c r="E30" s="66" t="n">
        <v>110</v>
      </c>
      <c r="F30" s="66" t="n">
        <v>400</v>
      </c>
    </row>
    <row r="31">
      <c r="A31" s="66" t="s">
        <v>535</v>
      </c>
      <c r="B31" s="66" t="n">
        <v>0</v>
      </c>
      <c r="C31" s="66" t="n">
        <v>0</v>
      </c>
      <c r="D31" s="66" t="n">
        <v>0</v>
      </c>
      <c r="E31" s="66" t="n">
        <v>2</v>
      </c>
      <c r="F31" s="66" t="n">
        <v>6</v>
      </c>
    </row>
    <row r="32">
      <c r="A32" s="66" t="s">
        <v>160</v>
      </c>
      <c r="B32" s="66" t="n">
        <v>353</v>
      </c>
      <c r="C32" s="66" t="n">
        <v>271</v>
      </c>
      <c r="D32" s="66" t="n">
        <v>0</v>
      </c>
      <c r="E32" s="66" t="n">
        <v>1130</v>
      </c>
      <c r="F32" s="66" t="n">
        <v>1137</v>
      </c>
    </row>
    <row r="33">
      <c r="A33" s="67" t="s">
        <v>32</v>
      </c>
      <c r="B33" s="67" t="n">
        <v>3150</v>
      </c>
      <c r="C33" s="67" t="n">
        <v>2761</v>
      </c>
      <c r="D33" s="67" t="n">
        <v>1616</v>
      </c>
      <c r="E33" s="67" t="n">
        <v>14232</v>
      </c>
      <c r="F33" s="67" t="n">
        <v>35809</v>
      </c>
    </row>
    <row r="34">
      <c r="A34" s="28" t="s">
        <v>61</v>
      </c>
      <c r="B34" s="28"/>
      <c r="C34" s="28"/>
      <c r="D34" s="28"/>
      <c r="E34" s="28"/>
      <c r="F34" s="28"/>
    </row>
    <row r="35">
      <c r="A35" s="66"/>
      <c r="B35" s="66"/>
      <c r="C35" s="66"/>
      <c r="D35" s="66"/>
      <c r="E35" s="66"/>
      <c r="F35" s="66"/>
    </row>
  </sheetData>
  <sheetProtection sheet="1"/>
  <mergeCells count="2">
    <mergeCell ref="B1:E1"/>
    <mergeCell ref="A34:F34"/>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537</v>
      </c>
    </row>
    <row r="6" ht="15.95" customHeight="1">
      <c r="A6" s="16" t="s">
        <v>27</v>
      </c>
    </row>
    <row r="7" ht="15" customHeight="1">
      <c r="A7" s="9" t="s">
        <v>25</v>
      </c>
    </row>
    <row r="9">
      <c r="A9" s="23"/>
      <c r="B9" s="23"/>
      <c r="C9" s="23"/>
      <c r="D9" s="23"/>
      <c r="E9" s="23"/>
      <c r="F9" s="23"/>
      <c r="G9" s="23"/>
      <c r="H9" s="23"/>
      <c r="I9" s="23"/>
    </row>
    <row r="10">
      <c r="A10" s="68" t="s">
        <v>29</v>
      </c>
      <c r="B10" s="26" t="s">
        <v>538</v>
      </c>
      <c r="C10" s="26" t="s">
        <v>539</v>
      </c>
      <c r="D10" s="26" t="s">
        <v>540</v>
      </c>
      <c r="E10" s="26" t="s">
        <v>541</v>
      </c>
      <c r="F10" s="26" t="s">
        <v>542</v>
      </c>
      <c r="G10" s="26" t="s">
        <v>543</v>
      </c>
      <c r="H10" s="26" t="s">
        <v>511</v>
      </c>
      <c r="I10" s="26" t="s">
        <v>32</v>
      </c>
    </row>
    <row r="11">
      <c r="A11" s="68" t="s">
        <v>33</v>
      </c>
      <c r="B11" s="68" t="n">
        <v>280</v>
      </c>
      <c r="C11" s="68" t="n">
        <v>1357</v>
      </c>
      <c r="D11" s="68" t="n">
        <v>55</v>
      </c>
      <c r="E11" s="68" t="n">
        <v>233</v>
      </c>
      <c r="F11" s="68" t="n">
        <v>288</v>
      </c>
      <c r="G11" s="68" t="n">
        <v>5</v>
      </c>
      <c r="H11" s="68" t="n">
        <v>0</v>
      </c>
      <c r="I11" s="68" t="n">
        <v>2218</v>
      </c>
    </row>
    <row r="12">
      <c r="A12" s="68" t="s">
        <v>34</v>
      </c>
      <c r="B12" s="68" t="n">
        <v>265</v>
      </c>
      <c r="C12" s="68" t="n">
        <v>1073</v>
      </c>
      <c r="D12" s="68" t="n">
        <v>38</v>
      </c>
      <c r="E12" s="68" t="n">
        <v>210</v>
      </c>
      <c r="F12" s="68" t="n">
        <v>230</v>
      </c>
      <c r="G12" s="68" t="n">
        <v>2</v>
      </c>
      <c r="H12" s="68" t="n">
        <v>0</v>
      </c>
      <c r="I12" s="68" t="n">
        <v>1818</v>
      </c>
    </row>
    <row r="13">
      <c r="A13" s="68" t="s">
        <v>35</v>
      </c>
      <c r="B13" s="68" t="n">
        <v>215</v>
      </c>
      <c r="C13" s="68" t="n">
        <v>1072</v>
      </c>
      <c r="D13" s="68" t="n">
        <v>39</v>
      </c>
      <c r="E13" s="68" t="n">
        <v>201</v>
      </c>
      <c r="F13" s="68" t="n">
        <v>205</v>
      </c>
      <c r="G13" s="68" t="n">
        <v>10</v>
      </c>
      <c r="H13" s="68" t="n">
        <v>0</v>
      </c>
      <c r="I13" s="68" t="n">
        <v>1742</v>
      </c>
    </row>
    <row r="14">
      <c r="A14" s="68" t="s">
        <v>36</v>
      </c>
      <c r="B14" s="68" t="n">
        <v>241</v>
      </c>
      <c r="C14" s="68" t="n">
        <v>1105</v>
      </c>
      <c r="D14" s="68" t="n">
        <v>41</v>
      </c>
      <c r="E14" s="68" t="n">
        <v>330</v>
      </c>
      <c r="F14" s="68" t="n">
        <v>262</v>
      </c>
      <c r="G14" s="68" t="n">
        <v>7</v>
      </c>
      <c r="H14" s="68" t="n">
        <v>0</v>
      </c>
      <c r="I14" s="68" t="n">
        <v>1986</v>
      </c>
    </row>
    <row r="15">
      <c r="A15" s="68" t="s">
        <v>37</v>
      </c>
      <c r="B15" s="68" t="n">
        <v>245</v>
      </c>
      <c r="C15" s="68" t="n">
        <v>928</v>
      </c>
      <c r="D15" s="68" t="n">
        <v>39</v>
      </c>
      <c r="E15" s="68" t="n">
        <v>223</v>
      </c>
      <c r="F15" s="68" t="n">
        <v>221</v>
      </c>
      <c r="G15" s="68" t="n">
        <v>4</v>
      </c>
      <c r="H15" s="68" t="n">
        <v>0</v>
      </c>
      <c r="I15" s="68" t="n">
        <v>1660</v>
      </c>
    </row>
    <row r="16">
      <c r="A16" s="68" t="s">
        <v>38</v>
      </c>
      <c r="B16" s="68" t="n">
        <v>206</v>
      </c>
      <c r="C16" s="68" t="n">
        <v>935</v>
      </c>
      <c r="D16" s="68" t="n">
        <v>37</v>
      </c>
      <c r="E16" s="68" t="n">
        <v>243</v>
      </c>
      <c r="F16" s="68" t="n">
        <v>246</v>
      </c>
      <c r="G16" s="68" t="n">
        <v>7</v>
      </c>
      <c r="H16" s="68" t="n">
        <v>0</v>
      </c>
      <c r="I16" s="68" t="n">
        <v>1674</v>
      </c>
    </row>
    <row r="17">
      <c r="A17" s="68" t="s">
        <v>39</v>
      </c>
      <c r="B17" s="68" t="n">
        <v>353</v>
      </c>
      <c r="C17" s="68" t="n">
        <v>1000</v>
      </c>
      <c r="D17" s="68" t="n">
        <v>31</v>
      </c>
      <c r="E17" s="68" t="n">
        <v>270</v>
      </c>
      <c r="F17" s="68" t="n">
        <v>260</v>
      </c>
      <c r="G17" s="68" t="n">
        <v>10</v>
      </c>
      <c r="H17" s="68" t="n">
        <v>0</v>
      </c>
      <c r="I17" s="68" t="n">
        <v>1924</v>
      </c>
    </row>
    <row r="18">
      <c r="A18" s="68" t="s">
        <v>40</v>
      </c>
      <c r="B18" s="68" t="n">
        <v>265</v>
      </c>
      <c r="C18" s="68" t="n">
        <v>932</v>
      </c>
      <c r="D18" s="68" t="n">
        <v>29</v>
      </c>
      <c r="E18" s="68" t="n">
        <v>290</v>
      </c>
      <c r="F18" s="68" t="n">
        <v>211</v>
      </c>
      <c r="G18" s="68" t="n">
        <v>6</v>
      </c>
      <c r="H18" s="68" t="n">
        <v>0</v>
      </c>
      <c r="I18" s="68" t="n">
        <v>1733</v>
      </c>
    </row>
    <row r="19">
      <c r="A19" s="68" t="s">
        <v>41</v>
      </c>
      <c r="B19" s="68" t="n">
        <v>268</v>
      </c>
      <c r="C19" s="68" t="n">
        <v>695</v>
      </c>
      <c r="D19" s="68" t="n">
        <v>14</v>
      </c>
      <c r="E19" s="68" t="n">
        <v>333</v>
      </c>
      <c r="F19" s="68" t="n">
        <v>220</v>
      </c>
      <c r="G19" s="68" t="n">
        <v>9</v>
      </c>
      <c r="H19" s="68" t="n">
        <v>4</v>
      </c>
      <c r="I19" s="68" t="n">
        <v>1543</v>
      </c>
    </row>
    <row r="20">
      <c r="A20" s="68" t="s">
        <v>42</v>
      </c>
      <c r="B20" s="68" t="n">
        <v>161</v>
      </c>
      <c r="C20" s="68" t="n">
        <v>941</v>
      </c>
      <c r="D20" s="68" t="n">
        <v>3</v>
      </c>
      <c r="E20" s="68" t="n">
        <v>300</v>
      </c>
      <c r="F20" s="68" t="n">
        <v>211</v>
      </c>
      <c r="G20" s="68" t="n">
        <v>5</v>
      </c>
      <c r="H20" s="68" t="n">
        <v>58</v>
      </c>
      <c r="I20" s="68" t="n">
        <v>1679</v>
      </c>
    </row>
    <row r="21">
      <c r="A21" s="68" t="s">
        <v>43</v>
      </c>
      <c r="B21" s="68" t="n">
        <v>53</v>
      </c>
      <c r="C21" s="68" t="n">
        <v>520</v>
      </c>
      <c r="D21" s="68" t="n">
        <v>0</v>
      </c>
      <c r="E21" s="68" t="n">
        <v>195</v>
      </c>
      <c r="F21" s="68" t="n">
        <v>189</v>
      </c>
      <c r="G21" s="68" t="n">
        <v>11</v>
      </c>
      <c r="H21" s="68" t="n">
        <v>25</v>
      </c>
      <c r="I21" s="68" t="n">
        <v>993</v>
      </c>
    </row>
    <row r="22">
      <c r="A22" s="68" t="s">
        <v>44</v>
      </c>
      <c r="B22" s="68" t="n">
        <v>19</v>
      </c>
      <c r="C22" s="68" t="n">
        <v>481</v>
      </c>
      <c r="D22" s="68" t="n">
        <v>2</v>
      </c>
      <c r="E22" s="68" t="n">
        <v>125</v>
      </c>
      <c r="F22" s="68" t="n">
        <v>204</v>
      </c>
      <c r="G22" s="68" t="n">
        <v>6</v>
      </c>
      <c r="H22" s="68" t="n">
        <v>5</v>
      </c>
      <c r="I22" s="68" t="n">
        <v>842</v>
      </c>
    </row>
    <row r="23">
      <c r="A23" s="68" t="s">
        <v>45</v>
      </c>
      <c r="B23" s="68" t="n">
        <v>6</v>
      </c>
      <c r="C23" s="68" t="n">
        <v>392</v>
      </c>
      <c r="D23" s="68" t="n">
        <v>4</v>
      </c>
      <c r="E23" s="68" t="n">
        <v>176</v>
      </c>
      <c r="F23" s="68" t="n">
        <v>130</v>
      </c>
      <c r="G23" s="68" t="n">
        <v>4</v>
      </c>
      <c r="H23" s="68" t="n">
        <v>5</v>
      </c>
      <c r="I23" s="68" t="n">
        <v>717</v>
      </c>
    </row>
    <row r="24">
      <c r="A24" s="68" t="s">
        <v>46</v>
      </c>
      <c r="B24" s="68" t="n">
        <v>3</v>
      </c>
      <c r="C24" s="68" t="n">
        <v>259</v>
      </c>
      <c r="D24" s="68" t="n">
        <v>0</v>
      </c>
      <c r="E24" s="68" t="n">
        <v>109</v>
      </c>
      <c r="F24" s="68" t="n">
        <v>98</v>
      </c>
      <c r="G24" s="68" t="n">
        <v>2</v>
      </c>
      <c r="H24" s="68" t="n">
        <v>2</v>
      </c>
      <c r="I24" s="68" t="n">
        <v>473</v>
      </c>
    </row>
    <row r="25">
      <c r="A25" s="68" t="s">
        <v>47</v>
      </c>
      <c r="B25" s="68" t="n">
        <v>6</v>
      </c>
      <c r="C25" s="68" t="n">
        <v>236</v>
      </c>
      <c r="D25" s="68" t="n">
        <v>0</v>
      </c>
      <c r="E25" s="68" t="n">
        <v>113</v>
      </c>
      <c r="F25" s="68" t="n">
        <v>92</v>
      </c>
      <c r="G25" s="68" t="n">
        <v>7</v>
      </c>
      <c r="H25" s="68" t="n">
        <v>2</v>
      </c>
      <c r="I25" s="68" t="n">
        <v>456</v>
      </c>
    </row>
    <row r="26">
      <c r="A26" s="68" t="s">
        <v>48</v>
      </c>
      <c r="B26" s="68" t="n">
        <v>5</v>
      </c>
      <c r="C26" s="68" t="n">
        <v>244</v>
      </c>
      <c r="D26" s="68" t="n">
        <v>0</v>
      </c>
      <c r="E26" s="68" t="n">
        <v>133</v>
      </c>
      <c r="F26" s="68" t="n">
        <v>119</v>
      </c>
      <c r="G26" s="68" t="n">
        <v>0</v>
      </c>
      <c r="H26" s="68" t="n">
        <v>1</v>
      </c>
      <c r="I26" s="68" t="n">
        <v>502</v>
      </c>
    </row>
    <row r="27">
      <c r="A27" s="68" t="s">
        <v>49</v>
      </c>
      <c r="B27" s="68" t="n">
        <v>3</v>
      </c>
      <c r="C27" s="68" t="n">
        <v>224</v>
      </c>
      <c r="D27" s="68" t="n">
        <v>0</v>
      </c>
      <c r="E27" s="68" t="n">
        <v>95</v>
      </c>
      <c r="F27" s="68" t="n">
        <v>80</v>
      </c>
      <c r="G27" s="68" t="n">
        <v>2</v>
      </c>
      <c r="H27" s="68" t="n">
        <v>0</v>
      </c>
      <c r="I27" s="68" t="n">
        <v>404</v>
      </c>
    </row>
    <row r="28">
      <c r="A28" s="68" t="s">
        <v>50</v>
      </c>
      <c r="B28" s="68" t="n">
        <v>2</v>
      </c>
      <c r="C28" s="68" t="n">
        <v>205</v>
      </c>
      <c r="D28" s="68" t="n">
        <v>0</v>
      </c>
      <c r="E28" s="68" t="n">
        <v>89</v>
      </c>
      <c r="F28" s="68" t="n">
        <v>121</v>
      </c>
      <c r="G28" s="68" t="n">
        <v>4</v>
      </c>
      <c r="H28" s="68" t="n">
        <v>1</v>
      </c>
      <c r="I28" s="68" t="n">
        <v>422</v>
      </c>
    </row>
    <row r="29">
      <c r="A29" s="68" t="s">
        <v>51</v>
      </c>
      <c r="B29" s="68" t="n">
        <v>1</v>
      </c>
      <c r="C29" s="68" t="n">
        <v>90</v>
      </c>
      <c r="D29" s="68" t="n">
        <v>0</v>
      </c>
      <c r="E29" s="68" t="n">
        <v>1</v>
      </c>
      <c r="F29" s="68" t="n">
        <v>41</v>
      </c>
      <c r="G29" s="68" t="n">
        <v>0</v>
      </c>
      <c r="H29" s="68" t="n">
        <v>261</v>
      </c>
      <c r="I29" s="68" t="n">
        <v>394</v>
      </c>
    </row>
    <row r="30">
      <c r="A30" s="68" t="s">
        <v>52</v>
      </c>
      <c r="B30" s="68" t="n">
        <v>0</v>
      </c>
      <c r="C30" s="68" t="n">
        <v>55</v>
      </c>
      <c r="D30" s="68" t="n">
        <v>0</v>
      </c>
      <c r="E30" s="68" t="n">
        <v>2</v>
      </c>
      <c r="F30" s="68" t="n">
        <v>38</v>
      </c>
      <c r="G30" s="68" t="n">
        <v>0</v>
      </c>
      <c r="H30" s="68" t="n">
        <v>193</v>
      </c>
      <c r="I30" s="68" t="n">
        <v>288</v>
      </c>
    </row>
    <row r="31">
      <c r="A31" s="68" t="s">
        <v>53</v>
      </c>
      <c r="B31" s="68" t="n">
        <v>0</v>
      </c>
      <c r="C31" s="68" t="n">
        <v>30</v>
      </c>
      <c r="D31" s="68" t="n">
        <v>0</v>
      </c>
      <c r="E31" s="68" t="n">
        <v>2</v>
      </c>
      <c r="F31" s="68" t="n">
        <v>27</v>
      </c>
      <c r="G31" s="68" t="n">
        <v>0</v>
      </c>
      <c r="H31" s="68" t="n">
        <v>136</v>
      </c>
      <c r="I31" s="68" t="n">
        <v>195</v>
      </c>
    </row>
    <row r="32">
      <c r="A32" s="68" t="s">
        <v>54</v>
      </c>
      <c r="B32" s="68" t="n">
        <v>0</v>
      </c>
      <c r="C32" s="68" t="n">
        <v>48</v>
      </c>
      <c r="D32" s="68" t="n">
        <v>0</v>
      </c>
      <c r="E32" s="68" t="n">
        <v>2</v>
      </c>
      <c r="F32" s="68" t="n">
        <v>28</v>
      </c>
      <c r="G32" s="68" t="n">
        <v>0</v>
      </c>
      <c r="H32" s="68" t="n">
        <v>187</v>
      </c>
      <c r="I32" s="68" t="n">
        <v>265</v>
      </c>
    </row>
    <row r="33">
      <c r="A33" s="68" t="s">
        <v>55</v>
      </c>
      <c r="B33" s="68" t="n">
        <v>0</v>
      </c>
      <c r="C33" s="68" t="n">
        <v>11</v>
      </c>
      <c r="D33" s="68" t="n">
        <v>0</v>
      </c>
      <c r="E33" s="68" t="n">
        <v>0</v>
      </c>
      <c r="F33" s="68" t="n">
        <v>27</v>
      </c>
      <c r="G33" s="68" t="n">
        <v>0</v>
      </c>
      <c r="H33" s="68" t="n">
        <v>123</v>
      </c>
      <c r="I33" s="68" t="n">
        <v>161</v>
      </c>
    </row>
    <row r="34">
      <c r="A34" s="68" t="s">
        <v>56</v>
      </c>
      <c r="B34" s="68" t="n">
        <v>0</v>
      </c>
      <c r="C34" s="68" t="n">
        <v>30</v>
      </c>
      <c r="D34" s="68" t="n">
        <v>0</v>
      </c>
      <c r="E34" s="68" t="n">
        <v>0</v>
      </c>
      <c r="F34" s="68" t="n">
        <v>18</v>
      </c>
      <c r="G34" s="68" t="n">
        <v>0</v>
      </c>
      <c r="H34" s="68" t="n">
        <v>51</v>
      </c>
      <c r="I34" s="68" t="n">
        <v>99</v>
      </c>
    </row>
    <row r="35">
      <c r="A35" s="69" t="s">
        <v>57</v>
      </c>
      <c r="B35" s="69" t="n">
        <v>0</v>
      </c>
      <c r="C35" s="69" t="n">
        <v>7</v>
      </c>
      <c r="D35" s="69" t="n">
        <v>0</v>
      </c>
      <c r="E35" s="69" t="n">
        <v>1</v>
      </c>
      <c r="F35" s="69" t="n">
        <v>21</v>
      </c>
      <c r="G35" s="69" t="n">
        <v>0</v>
      </c>
      <c r="H35" s="69" t="n">
        <v>37</v>
      </c>
      <c r="I35" s="69" t="n">
        <v>66</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545</v>
      </c>
    </row>
    <row r="6" ht="15.95" customHeight="1">
      <c r="A6" s="16" t="s">
        <v>27</v>
      </c>
    </row>
    <row r="7" ht="15" customHeight="1">
      <c r="A7" s="9" t="s">
        <v>25</v>
      </c>
    </row>
    <row r="9">
      <c r="A9" s="23"/>
      <c r="B9" s="23"/>
      <c r="C9" s="23"/>
      <c r="D9" s="23"/>
      <c r="E9" s="23"/>
      <c r="F9" s="23"/>
      <c r="G9" s="23"/>
      <c r="H9" s="23"/>
    </row>
    <row r="10">
      <c r="A10" s="70" t="s">
        <v>29</v>
      </c>
      <c r="B10" s="26" t="s">
        <v>82</v>
      </c>
      <c r="C10" s="26" t="s">
        <v>83</v>
      </c>
      <c r="D10" s="26" t="s">
        <v>84</v>
      </c>
      <c r="E10" s="26" t="s">
        <v>85</v>
      </c>
      <c r="F10" s="26" t="s">
        <v>86</v>
      </c>
      <c r="G10" s="26" t="s">
        <v>511</v>
      </c>
      <c r="H10" s="26" t="s">
        <v>32</v>
      </c>
    </row>
    <row r="11">
      <c r="A11" s="70" t="s">
        <v>33</v>
      </c>
      <c r="B11" s="70" t="n">
        <v>529</v>
      </c>
      <c r="C11" s="70" t="n">
        <v>3318</v>
      </c>
      <c r="D11" s="70" t="n">
        <v>1428</v>
      </c>
      <c r="E11" s="70" t="n">
        <v>173</v>
      </c>
      <c r="F11" s="70" t="n">
        <v>30</v>
      </c>
      <c r="G11" s="70" t="n">
        <v>0</v>
      </c>
      <c r="H11" s="70" t="n">
        <v>5478</v>
      </c>
    </row>
    <row r="12">
      <c r="A12" s="70" t="s">
        <v>34</v>
      </c>
      <c r="B12" s="70" t="n">
        <v>394</v>
      </c>
      <c r="C12" s="70" t="n">
        <v>2598</v>
      </c>
      <c r="D12" s="70" t="n">
        <v>1245</v>
      </c>
      <c r="E12" s="70" t="n">
        <v>173</v>
      </c>
      <c r="F12" s="70" t="n">
        <v>30</v>
      </c>
      <c r="G12" s="70" t="n">
        <v>0</v>
      </c>
      <c r="H12" s="70" t="n">
        <v>4440</v>
      </c>
    </row>
    <row r="13">
      <c r="A13" s="70" t="s">
        <v>35</v>
      </c>
      <c r="B13" s="70" t="n">
        <v>557</v>
      </c>
      <c r="C13" s="70" t="n">
        <v>2717</v>
      </c>
      <c r="D13" s="70" t="n">
        <v>1164</v>
      </c>
      <c r="E13" s="70" t="n">
        <v>139</v>
      </c>
      <c r="F13" s="70" t="n">
        <v>24</v>
      </c>
      <c r="G13" s="70" t="n">
        <v>0</v>
      </c>
      <c r="H13" s="70" t="n">
        <v>4601</v>
      </c>
    </row>
    <row r="14">
      <c r="A14" s="70" t="s">
        <v>36</v>
      </c>
      <c r="B14" s="70" t="n">
        <v>549</v>
      </c>
      <c r="C14" s="70" t="n">
        <v>3288</v>
      </c>
      <c r="D14" s="70" t="n">
        <v>1250</v>
      </c>
      <c r="E14" s="70" t="n">
        <v>147</v>
      </c>
      <c r="F14" s="70" t="n">
        <v>30</v>
      </c>
      <c r="G14" s="70" t="n">
        <v>0</v>
      </c>
      <c r="H14" s="70" t="n">
        <v>5264</v>
      </c>
    </row>
    <row r="15">
      <c r="A15" s="70" t="s">
        <v>37</v>
      </c>
      <c r="B15" s="70" t="n">
        <v>267</v>
      </c>
      <c r="C15" s="70" t="n">
        <v>2934</v>
      </c>
      <c r="D15" s="70" t="n">
        <v>846</v>
      </c>
      <c r="E15" s="70" t="n">
        <v>170</v>
      </c>
      <c r="F15" s="70" t="n">
        <v>25</v>
      </c>
      <c r="G15" s="70" t="n">
        <v>0</v>
      </c>
      <c r="H15" s="70" t="n">
        <v>4242</v>
      </c>
    </row>
    <row r="16">
      <c r="A16" s="70" t="s">
        <v>38</v>
      </c>
      <c r="B16" s="70" t="n">
        <v>173</v>
      </c>
      <c r="C16" s="70" t="n">
        <v>2769</v>
      </c>
      <c r="D16" s="70" t="n">
        <v>1069</v>
      </c>
      <c r="E16" s="70" t="n">
        <v>108</v>
      </c>
      <c r="F16" s="70" t="n">
        <v>22</v>
      </c>
      <c r="G16" s="70" t="n">
        <v>0</v>
      </c>
      <c r="H16" s="70" t="n">
        <v>4141</v>
      </c>
    </row>
    <row r="17">
      <c r="A17" s="70" t="s">
        <v>39</v>
      </c>
      <c r="B17" s="70" t="n">
        <v>234</v>
      </c>
      <c r="C17" s="70" t="n">
        <v>3030</v>
      </c>
      <c r="D17" s="70" t="n">
        <v>1237</v>
      </c>
      <c r="E17" s="70" t="n">
        <v>155</v>
      </c>
      <c r="F17" s="70" t="n">
        <v>29</v>
      </c>
      <c r="G17" s="70" t="n">
        <v>0</v>
      </c>
      <c r="H17" s="70" t="n">
        <v>4685</v>
      </c>
    </row>
    <row r="18">
      <c r="A18" s="70" t="s">
        <v>40</v>
      </c>
      <c r="B18" s="70" t="n">
        <v>141</v>
      </c>
      <c r="C18" s="70" t="n">
        <v>3564</v>
      </c>
      <c r="D18" s="70" t="n">
        <v>1298</v>
      </c>
      <c r="E18" s="70" t="n">
        <v>139</v>
      </c>
      <c r="F18" s="70" t="n">
        <v>23</v>
      </c>
      <c r="G18" s="70" t="n">
        <v>1</v>
      </c>
      <c r="H18" s="70" t="n">
        <v>5166</v>
      </c>
    </row>
    <row r="19">
      <c r="A19" s="70" t="s">
        <v>41</v>
      </c>
      <c r="B19" s="70" t="n">
        <v>130</v>
      </c>
      <c r="C19" s="70" t="n">
        <v>5538</v>
      </c>
      <c r="D19" s="70" t="n">
        <v>1043</v>
      </c>
      <c r="E19" s="70" t="n">
        <v>42</v>
      </c>
      <c r="F19" s="70" t="n">
        <v>21</v>
      </c>
      <c r="G19" s="70" t="n">
        <v>0</v>
      </c>
      <c r="H19" s="70" t="n">
        <v>6774</v>
      </c>
    </row>
    <row r="20">
      <c r="A20" s="70" t="s">
        <v>42</v>
      </c>
      <c r="B20" s="70" t="n">
        <v>166</v>
      </c>
      <c r="C20" s="70" t="n">
        <v>3903</v>
      </c>
      <c r="D20" s="70" t="n">
        <v>1293</v>
      </c>
      <c r="E20" s="70" t="n">
        <v>40</v>
      </c>
      <c r="F20" s="70" t="n">
        <v>39</v>
      </c>
      <c r="G20" s="70" t="n">
        <v>0</v>
      </c>
      <c r="H20" s="70" t="n">
        <v>5441</v>
      </c>
    </row>
    <row r="21">
      <c r="A21" s="70" t="s">
        <v>43</v>
      </c>
      <c r="B21" s="70" t="n">
        <v>119</v>
      </c>
      <c r="C21" s="70" t="n">
        <v>3010</v>
      </c>
      <c r="D21" s="70" t="n">
        <v>971</v>
      </c>
      <c r="E21" s="70" t="n">
        <v>30</v>
      </c>
      <c r="F21" s="70" t="n">
        <v>37</v>
      </c>
      <c r="G21" s="70" t="n">
        <v>0</v>
      </c>
      <c r="H21" s="70" t="n">
        <v>4167</v>
      </c>
    </row>
    <row r="22">
      <c r="A22" s="70" t="s">
        <v>44</v>
      </c>
      <c r="B22" s="70" t="n">
        <v>152</v>
      </c>
      <c r="C22" s="70" t="n">
        <v>2836</v>
      </c>
      <c r="D22" s="70" t="n">
        <v>1088</v>
      </c>
      <c r="E22" s="70" t="n">
        <v>20</v>
      </c>
      <c r="F22" s="70" t="n">
        <v>22</v>
      </c>
      <c r="G22" s="70" t="n">
        <v>0</v>
      </c>
      <c r="H22" s="70" t="n">
        <v>4118</v>
      </c>
    </row>
    <row r="23">
      <c r="A23" s="70" t="s">
        <v>45</v>
      </c>
      <c r="B23" s="70" t="n">
        <v>143</v>
      </c>
      <c r="C23" s="70" t="n">
        <v>3043</v>
      </c>
      <c r="D23" s="70" t="n">
        <v>998</v>
      </c>
      <c r="E23" s="70" t="n">
        <v>29</v>
      </c>
      <c r="F23" s="70" t="n">
        <v>32</v>
      </c>
      <c r="G23" s="70" t="n">
        <v>0</v>
      </c>
      <c r="H23" s="70" t="n">
        <v>4245</v>
      </c>
    </row>
    <row r="24">
      <c r="A24" s="70" t="s">
        <v>46</v>
      </c>
      <c r="B24" s="70" t="n">
        <v>82</v>
      </c>
      <c r="C24" s="70" t="n">
        <v>2258</v>
      </c>
      <c r="D24" s="70" t="n">
        <v>657</v>
      </c>
      <c r="E24" s="70" t="n">
        <v>6</v>
      </c>
      <c r="F24" s="70" t="n">
        <v>19</v>
      </c>
      <c r="G24" s="70" t="n">
        <v>0</v>
      </c>
      <c r="H24" s="70" t="n">
        <v>3022</v>
      </c>
    </row>
    <row r="25">
      <c r="A25" s="70" t="s">
        <v>47</v>
      </c>
      <c r="B25" s="70" t="n">
        <v>117</v>
      </c>
      <c r="C25" s="70" t="n">
        <v>3142</v>
      </c>
      <c r="D25" s="70" t="n">
        <v>764</v>
      </c>
      <c r="E25" s="70" t="n">
        <v>54</v>
      </c>
      <c r="F25" s="70" t="n">
        <v>15</v>
      </c>
      <c r="G25" s="70" t="n">
        <v>0</v>
      </c>
      <c r="H25" s="70" t="n">
        <v>4092</v>
      </c>
    </row>
    <row r="26">
      <c r="A26" s="70" t="s">
        <v>48</v>
      </c>
      <c r="B26" s="70" t="n">
        <v>79</v>
      </c>
      <c r="C26" s="70" t="n">
        <v>2001</v>
      </c>
      <c r="D26" s="70" t="n">
        <v>591</v>
      </c>
      <c r="E26" s="70" t="n">
        <v>28</v>
      </c>
      <c r="F26" s="70" t="n">
        <v>36</v>
      </c>
      <c r="G26" s="70" t="n">
        <v>0</v>
      </c>
      <c r="H26" s="70" t="n">
        <v>2735</v>
      </c>
    </row>
    <row r="27">
      <c r="A27" s="70" t="s">
        <v>49</v>
      </c>
      <c r="B27" s="70" t="n">
        <v>85</v>
      </c>
      <c r="C27" s="70" t="n">
        <v>1849</v>
      </c>
      <c r="D27" s="70" t="n">
        <v>498</v>
      </c>
      <c r="E27" s="70" t="n">
        <v>29</v>
      </c>
      <c r="F27" s="70" t="n">
        <v>15</v>
      </c>
      <c r="G27" s="70" t="n">
        <v>0</v>
      </c>
      <c r="H27" s="70" t="n">
        <v>2476</v>
      </c>
    </row>
    <row r="28">
      <c r="A28" s="70" t="s">
        <v>50</v>
      </c>
      <c r="B28" s="70" t="n">
        <v>70</v>
      </c>
      <c r="C28" s="70" t="n">
        <v>1993</v>
      </c>
      <c r="D28" s="70" t="n">
        <v>615</v>
      </c>
      <c r="E28" s="70" t="n">
        <v>50</v>
      </c>
      <c r="F28" s="70" t="n">
        <v>16</v>
      </c>
      <c r="G28" s="70" t="n">
        <v>0</v>
      </c>
      <c r="H28" s="70" t="n">
        <v>2744</v>
      </c>
    </row>
    <row r="29">
      <c r="A29" s="70" t="s">
        <v>51</v>
      </c>
      <c r="B29" s="70" t="n">
        <v>63</v>
      </c>
      <c r="C29" s="70" t="n">
        <v>2584</v>
      </c>
      <c r="D29" s="70" t="n">
        <v>736</v>
      </c>
      <c r="E29" s="70" t="n">
        <v>1</v>
      </c>
      <c r="F29" s="70" t="n">
        <v>19</v>
      </c>
      <c r="G29" s="70" t="n">
        <v>0</v>
      </c>
      <c r="H29" s="70" t="n">
        <v>3403</v>
      </c>
    </row>
    <row r="30">
      <c r="A30" s="70" t="s">
        <v>52</v>
      </c>
      <c r="B30" s="70" t="n">
        <v>50</v>
      </c>
      <c r="C30" s="70" t="n">
        <v>3203</v>
      </c>
      <c r="D30" s="70" t="n">
        <v>705</v>
      </c>
      <c r="E30" s="70" t="n">
        <v>18</v>
      </c>
      <c r="F30" s="70" t="n">
        <v>41</v>
      </c>
      <c r="G30" s="70" t="n">
        <v>0</v>
      </c>
      <c r="H30" s="70" t="n">
        <v>4017</v>
      </c>
    </row>
    <row r="31">
      <c r="A31" s="70" t="s">
        <v>53</v>
      </c>
      <c r="B31" s="70" t="n">
        <v>60</v>
      </c>
      <c r="C31" s="70" t="n">
        <v>2495</v>
      </c>
      <c r="D31" s="70" t="n">
        <v>739</v>
      </c>
      <c r="E31" s="70" t="n">
        <v>34</v>
      </c>
      <c r="F31" s="70" t="n">
        <v>7</v>
      </c>
      <c r="G31" s="70" t="n">
        <v>0</v>
      </c>
      <c r="H31" s="70" t="n">
        <v>3335</v>
      </c>
    </row>
    <row r="32">
      <c r="A32" s="70" t="s">
        <v>54</v>
      </c>
      <c r="B32" s="70" t="n">
        <v>55</v>
      </c>
      <c r="C32" s="70" t="n">
        <v>1403</v>
      </c>
      <c r="D32" s="70" t="n">
        <v>896</v>
      </c>
      <c r="E32" s="70" t="n">
        <v>18</v>
      </c>
      <c r="F32" s="70" t="n">
        <v>26</v>
      </c>
      <c r="G32" s="70" t="n">
        <v>0</v>
      </c>
      <c r="H32" s="70" t="n">
        <v>2398</v>
      </c>
    </row>
    <row r="33">
      <c r="A33" s="70" t="s">
        <v>55</v>
      </c>
      <c r="B33" s="70" t="n">
        <v>41</v>
      </c>
      <c r="C33" s="70" t="n">
        <v>1347</v>
      </c>
      <c r="D33" s="70" t="n">
        <v>642</v>
      </c>
      <c r="E33" s="70" t="n">
        <v>20</v>
      </c>
      <c r="F33" s="70" t="n">
        <v>27</v>
      </c>
      <c r="G33" s="70" t="n">
        <v>0</v>
      </c>
      <c r="H33" s="70" t="n">
        <v>2077</v>
      </c>
    </row>
    <row r="34">
      <c r="A34" s="70" t="s">
        <v>56</v>
      </c>
      <c r="B34" s="70" t="n">
        <v>48</v>
      </c>
      <c r="C34" s="70" t="n">
        <v>1730</v>
      </c>
      <c r="D34" s="70" t="n">
        <v>674</v>
      </c>
      <c r="E34" s="70" t="n">
        <v>25</v>
      </c>
      <c r="F34" s="70" t="n">
        <v>18</v>
      </c>
      <c r="G34" s="70" t="n">
        <v>0</v>
      </c>
      <c r="H34" s="70" t="n">
        <v>2495</v>
      </c>
    </row>
    <row r="35">
      <c r="A35" s="71" t="s">
        <v>57</v>
      </c>
      <c r="B35" s="71" t="n">
        <v>15</v>
      </c>
      <c r="C35" s="71" t="n">
        <v>1589</v>
      </c>
      <c r="D35" s="71" t="n">
        <v>711</v>
      </c>
      <c r="E35" s="71" t="n">
        <v>18</v>
      </c>
      <c r="F35" s="71" t="n">
        <v>21</v>
      </c>
      <c r="G35" s="71" t="n">
        <v>0</v>
      </c>
      <c r="H35" s="71" t="n">
        <v>2354</v>
      </c>
    </row>
    <row r="36" ht="22.5" customHeight="1">
      <c r="A36" s="28" t="s">
        <v>59</v>
      </c>
      <c r="B36" s="28"/>
      <c r="C36" s="28"/>
      <c r="D36" s="28"/>
      <c r="E36" s="28"/>
      <c r="F36" s="28"/>
      <c r="G36" s="28"/>
      <c r="H36" s="28"/>
    </row>
    <row r="37">
      <c r="A37" s="28" t="s">
        <v>61</v>
      </c>
      <c r="B37" s="28"/>
      <c r="C37" s="28"/>
      <c r="D37" s="28"/>
      <c r="E37" s="28"/>
      <c r="F37" s="28"/>
      <c r="G37" s="28"/>
      <c r="H37" s="28"/>
    </row>
  </sheetData>
  <sheetProtection sheet="1"/>
  <mergeCells count="3">
    <mergeCell ref="B1:E1"/>
    <mergeCell ref="A36:H36"/>
    <mergeCell ref="A37:H37"/>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547</v>
      </c>
    </row>
    <row r="6" ht="15.95" customHeight="1">
      <c r="A6" s="16" t="s">
        <v>27</v>
      </c>
    </row>
    <row r="7" ht="15" customHeight="1">
      <c r="A7" s="9" t="s">
        <v>25</v>
      </c>
    </row>
    <row r="9">
      <c r="A9" s="23"/>
      <c r="B9" s="23"/>
      <c r="C9" s="23"/>
      <c r="D9" s="23"/>
      <c r="E9" s="23"/>
      <c r="F9" s="23"/>
      <c r="G9" s="23"/>
    </row>
    <row r="10">
      <c r="A10" s="72" t="s">
        <v>96</v>
      </c>
      <c r="B10" s="72" t="s">
        <v>231</v>
      </c>
      <c r="C10" s="26" t="s">
        <v>33</v>
      </c>
      <c r="D10" s="26" t="s">
        <v>34</v>
      </c>
      <c r="E10" s="26" t="s">
        <v>45</v>
      </c>
      <c r="F10" s="26" t="s">
        <v>97</v>
      </c>
      <c r="G10" s="26" t="s">
        <v>98</v>
      </c>
    </row>
    <row r="11">
      <c r="A11" s="28" t="s">
        <v>100</v>
      </c>
      <c r="B11" s="72" t="s">
        <v>322</v>
      </c>
      <c r="C11" s="72" t="n">
        <v>2594</v>
      </c>
      <c r="D11" s="72" t="n">
        <v>2116</v>
      </c>
      <c r="E11" s="72" t="n">
        <v>2667</v>
      </c>
      <c r="F11" s="72" t="n">
        <v>12226</v>
      </c>
      <c r="G11" s="72" t="n">
        <v>32985</v>
      </c>
    </row>
    <row r="12">
      <c r="A12" s="28" t="s">
        <v>100</v>
      </c>
      <c r="B12" s="72" t="s">
        <v>235</v>
      </c>
      <c r="C12" s="72" t="n">
        <v>384</v>
      </c>
      <c r="D12" s="72" t="n">
        <v>321</v>
      </c>
      <c r="E12" s="72" t="n">
        <v>318</v>
      </c>
      <c r="F12" s="72" t="n">
        <v>1675</v>
      </c>
      <c r="G12" s="72" t="n">
        <v>4300</v>
      </c>
    </row>
    <row r="13">
      <c r="A13" s="28" t="s">
        <v>100</v>
      </c>
      <c r="B13" s="72" t="s">
        <v>419</v>
      </c>
      <c r="C13" s="72" t="n">
        <v>17</v>
      </c>
      <c r="D13" s="72" t="n">
        <v>7</v>
      </c>
      <c r="E13" s="72" t="n">
        <v>16</v>
      </c>
      <c r="F13" s="72" t="n">
        <v>63</v>
      </c>
      <c r="G13" s="72" t="n">
        <v>175</v>
      </c>
    </row>
    <row r="14">
      <c r="A14" s="28" t="s">
        <v>100</v>
      </c>
      <c r="B14" s="72" t="s">
        <v>323</v>
      </c>
      <c r="C14" s="72" t="n">
        <v>11</v>
      </c>
      <c r="D14" s="72" t="n">
        <v>13</v>
      </c>
      <c r="E14" s="72" t="n">
        <v>18</v>
      </c>
      <c r="F14" s="72" t="n">
        <v>60</v>
      </c>
      <c r="G14" s="72" t="n">
        <v>156</v>
      </c>
    </row>
    <row r="15">
      <c r="A15" s="28" t="s">
        <v>100</v>
      </c>
      <c r="B15" s="72" t="s">
        <v>160</v>
      </c>
      <c r="C15" s="72" t="n">
        <v>29</v>
      </c>
      <c r="D15" s="72" t="n">
        <v>19</v>
      </c>
      <c r="E15" s="72" t="n">
        <v>32</v>
      </c>
      <c r="F15" s="72" t="n">
        <v>125</v>
      </c>
      <c r="G15" s="72" t="n">
        <v>358</v>
      </c>
    </row>
    <row r="16">
      <c r="A16" s="28" t="s">
        <v>100</v>
      </c>
      <c r="B16" s="72" t="s">
        <v>32</v>
      </c>
      <c r="C16" s="72" t="n">
        <v>3035</v>
      </c>
      <c r="D16" s="72" t="n">
        <v>2476</v>
      </c>
      <c r="E16" s="72" t="n">
        <v>3051</v>
      </c>
      <c r="F16" s="72" t="n">
        <v>14149</v>
      </c>
      <c r="G16" s="72" t="n">
        <v>37974</v>
      </c>
    </row>
    <row r="17">
      <c r="A17" s="28" t="s">
        <v>114</v>
      </c>
      <c r="B17" s="72" t="s">
        <v>265</v>
      </c>
      <c r="C17" s="72" t="n">
        <v>376</v>
      </c>
      <c r="D17" s="72" t="n">
        <v>297</v>
      </c>
      <c r="E17" s="72" t="n">
        <v>27</v>
      </c>
      <c r="F17" s="72" t="n">
        <v>1692</v>
      </c>
      <c r="G17" s="72" t="n">
        <v>2091</v>
      </c>
    </row>
    <row r="18">
      <c r="A18" s="28" t="s">
        <v>114</v>
      </c>
      <c r="B18" s="72" t="s">
        <v>331</v>
      </c>
      <c r="C18" s="72" t="n">
        <v>343</v>
      </c>
      <c r="D18" s="72" t="n">
        <v>182</v>
      </c>
      <c r="E18" s="72" t="n">
        <v>124</v>
      </c>
      <c r="F18" s="72" t="n">
        <v>1137</v>
      </c>
      <c r="G18" s="72" t="n">
        <v>2893</v>
      </c>
    </row>
    <row r="19">
      <c r="A19" s="28" t="s">
        <v>114</v>
      </c>
      <c r="B19" s="72" t="s">
        <v>160</v>
      </c>
      <c r="C19" s="72" t="n">
        <v>0</v>
      </c>
      <c r="D19" s="72" t="n">
        <v>0</v>
      </c>
      <c r="E19" s="72" t="n">
        <v>0</v>
      </c>
      <c r="F19" s="72" t="n">
        <v>1</v>
      </c>
      <c r="G19" s="72" t="n">
        <v>1</v>
      </c>
    </row>
    <row r="20">
      <c r="A20" s="28" t="s">
        <v>114</v>
      </c>
      <c r="B20" s="72" t="s">
        <v>32</v>
      </c>
      <c r="C20" s="72" t="n">
        <v>719</v>
      </c>
      <c r="D20" s="72" t="n">
        <v>479</v>
      </c>
      <c r="E20" s="72" t="n">
        <v>151</v>
      </c>
      <c r="F20" s="72" t="n">
        <v>2830</v>
      </c>
      <c r="G20" s="72" t="n">
        <v>4985</v>
      </c>
    </row>
    <row r="21">
      <c r="A21" s="28" t="s">
        <v>132</v>
      </c>
      <c r="B21" s="72" t="s">
        <v>324</v>
      </c>
      <c r="C21" s="72" t="n">
        <v>480</v>
      </c>
      <c r="D21" s="72" t="n">
        <v>443</v>
      </c>
      <c r="E21" s="72" t="n">
        <v>287</v>
      </c>
      <c r="F21" s="72" t="n">
        <v>2052</v>
      </c>
      <c r="G21" s="72" t="n">
        <v>3928</v>
      </c>
    </row>
    <row r="22">
      <c r="A22" s="28" t="s">
        <v>132</v>
      </c>
      <c r="B22" s="72" t="s">
        <v>160</v>
      </c>
      <c r="C22" s="72" t="n">
        <v>45</v>
      </c>
      <c r="D22" s="72" t="n">
        <v>21</v>
      </c>
      <c r="E22" s="72" t="n">
        <v>9</v>
      </c>
      <c r="F22" s="72" t="n">
        <v>124</v>
      </c>
      <c r="G22" s="72" t="n">
        <v>156</v>
      </c>
    </row>
    <row r="23">
      <c r="A23" s="28" t="s">
        <v>132</v>
      </c>
      <c r="B23" s="72" t="s">
        <v>32</v>
      </c>
      <c r="C23" s="72" t="n">
        <v>525</v>
      </c>
      <c r="D23" s="72" t="n">
        <v>464</v>
      </c>
      <c r="E23" s="72" t="n">
        <v>296</v>
      </c>
      <c r="F23" s="72" t="n">
        <v>2176</v>
      </c>
      <c r="G23" s="72" t="n">
        <v>4084</v>
      </c>
    </row>
    <row r="24">
      <c r="A24" s="28" t="s">
        <v>130</v>
      </c>
      <c r="B24" s="72" t="s">
        <v>326</v>
      </c>
      <c r="C24" s="72" t="n">
        <v>181</v>
      </c>
      <c r="D24" s="72" t="n">
        <v>169</v>
      </c>
      <c r="E24" s="72" t="n">
        <v>138</v>
      </c>
      <c r="F24" s="72" t="n">
        <v>825</v>
      </c>
      <c r="G24" s="72" t="n">
        <v>1942</v>
      </c>
    </row>
    <row r="25">
      <c r="A25" s="28" t="s">
        <v>130</v>
      </c>
      <c r="B25" s="72" t="s">
        <v>294</v>
      </c>
      <c r="C25" s="72" t="n">
        <v>32</v>
      </c>
      <c r="D25" s="72" t="n">
        <v>30</v>
      </c>
      <c r="E25" s="72" t="n">
        <v>39</v>
      </c>
      <c r="F25" s="72" t="n">
        <v>190</v>
      </c>
      <c r="G25" s="72" t="n">
        <v>399</v>
      </c>
    </row>
    <row r="26">
      <c r="A26" s="28" t="s">
        <v>130</v>
      </c>
      <c r="B26" s="72" t="s">
        <v>548</v>
      </c>
      <c r="C26" s="72" t="n">
        <v>29</v>
      </c>
      <c r="D26" s="72" t="n">
        <v>29</v>
      </c>
      <c r="E26" s="72" t="n">
        <v>33</v>
      </c>
      <c r="F26" s="72" t="n">
        <v>115</v>
      </c>
      <c r="G26" s="72" t="n">
        <v>308</v>
      </c>
    </row>
    <row r="27">
      <c r="A27" s="28" t="s">
        <v>130</v>
      </c>
      <c r="B27" s="72" t="s">
        <v>385</v>
      </c>
      <c r="C27" s="72" t="n">
        <v>12</v>
      </c>
      <c r="D27" s="72" t="n">
        <v>11</v>
      </c>
      <c r="E27" s="72" t="n">
        <v>8</v>
      </c>
      <c r="F27" s="72" t="n">
        <v>48</v>
      </c>
      <c r="G27" s="72" t="n">
        <v>99</v>
      </c>
    </row>
    <row r="28">
      <c r="A28" s="28" t="s">
        <v>130</v>
      </c>
      <c r="B28" s="72" t="s">
        <v>160</v>
      </c>
      <c r="C28" s="72" t="n">
        <v>17</v>
      </c>
      <c r="D28" s="72" t="n">
        <v>33</v>
      </c>
      <c r="E28" s="72" t="n">
        <v>14</v>
      </c>
      <c r="F28" s="72" t="n">
        <v>114</v>
      </c>
      <c r="G28" s="72" t="n">
        <v>184</v>
      </c>
    </row>
    <row r="29">
      <c r="A29" s="28" t="s">
        <v>130</v>
      </c>
      <c r="B29" s="72" t="s">
        <v>32</v>
      </c>
      <c r="C29" s="72" t="n">
        <v>271</v>
      </c>
      <c r="D29" s="72" t="n">
        <v>272</v>
      </c>
      <c r="E29" s="72" t="n">
        <v>232</v>
      </c>
      <c r="F29" s="72" t="n">
        <v>1292</v>
      </c>
      <c r="G29" s="72" t="n">
        <v>2932</v>
      </c>
    </row>
    <row r="30">
      <c r="A30" s="28" t="s">
        <v>124</v>
      </c>
      <c r="B30" s="72" t="s">
        <v>354</v>
      </c>
      <c r="C30" s="72" t="n">
        <v>163</v>
      </c>
      <c r="D30" s="72" t="n">
        <v>121</v>
      </c>
      <c r="E30" s="72" t="n">
        <v>119</v>
      </c>
      <c r="F30" s="72" t="n">
        <v>597</v>
      </c>
      <c r="G30" s="72" t="n">
        <v>1551</v>
      </c>
    </row>
    <row r="31">
      <c r="A31" s="28" t="s">
        <v>124</v>
      </c>
      <c r="B31" s="72" t="s">
        <v>391</v>
      </c>
      <c r="C31" s="72" t="n">
        <v>24</v>
      </c>
      <c r="D31" s="72" t="n">
        <v>26</v>
      </c>
      <c r="E31" s="72" t="n">
        <v>0</v>
      </c>
      <c r="F31" s="72" t="n">
        <v>84</v>
      </c>
      <c r="G31" s="72" t="n">
        <v>118</v>
      </c>
    </row>
    <row r="32">
      <c r="A32" s="28" t="s">
        <v>124</v>
      </c>
      <c r="B32" s="72" t="s">
        <v>160</v>
      </c>
      <c r="C32" s="72" t="n">
        <v>2</v>
      </c>
      <c r="D32" s="72" t="n">
        <v>6</v>
      </c>
      <c r="E32" s="72" t="n">
        <v>4</v>
      </c>
      <c r="F32" s="72" t="n">
        <v>12</v>
      </c>
      <c r="G32" s="72" t="n">
        <v>20</v>
      </c>
    </row>
    <row r="33">
      <c r="A33" s="28" t="s">
        <v>124</v>
      </c>
      <c r="B33" s="72" t="s">
        <v>32</v>
      </c>
      <c r="C33" s="72" t="n">
        <v>189</v>
      </c>
      <c r="D33" s="72" t="n">
        <v>153</v>
      </c>
      <c r="E33" s="72" t="n">
        <v>123</v>
      </c>
      <c r="F33" s="72" t="n">
        <v>693</v>
      </c>
      <c r="G33" s="72" t="n">
        <v>1689</v>
      </c>
    </row>
    <row r="34">
      <c r="A34" s="28" t="s">
        <v>178</v>
      </c>
      <c r="B34" s="72" t="s">
        <v>359</v>
      </c>
      <c r="C34" s="72" t="n">
        <v>174</v>
      </c>
      <c r="D34" s="72" t="n">
        <v>91</v>
      </c>
      <c r="E34" s="72" t="n">
        <v>106</v>
      </c>
      <c r="F34" s="72" t="n">
        <v>648</v>
      </c>
      <c r="G34" s="72" t="n">
        <v>1461</v>
      </c>
    </row>
    <row r="35">
      <c r="A35" s="28" t="s">
        <v>178</v>
      </c>
      <c r="B35" s="72" t="s">
        <v>160</v>
      </c>
      <c r="C35" s="72" t="n">
        <v>0</v>
      </c>
      <c r="D35" s="72" t="n">
        <v>19</v>
      </c>
      <c r="E35" s="72" t="n">
        <v>0</v>
      </c>
      <c r="F35" s="72" t="n">
        <v>21</v>
      </c>
      <c r="G35" s="72" t="n">
        <v>21</v>
      </c>
    </row>
    <row r="36">
      <c r="A36" s="28" t="s">
        <v>178</v>
      </c>
      <c r="B36" s="72" t="s">
        <v>32</v>
      </c>
      <c r="C36" s="72" t="n">
        <v>174</v>
      </c>
      <c r="D36" s="72" t="n">
        <v>110</v>
      </c>
      <c r="E36" s="72" t="n">
        <v>106</v>
      </c>
      <c r="F36" s="72" t="n">
        <v>669</v>
      </c>
      <c r="G36" s="72" t="n">
        <v>1482</v>
      </c>
    </row>
    <row r="37">
      <c r="A37" s="28" t="s">
        <v>106</v>
      </c>
      <c r="B37" s="72" t="s">
        <v>335</v>
      </c>
      <c r="C37" s="72" t="n">
        <v>144</v>
      </c>
      <c r="D37" s="72" t="n">
        <v>118</v>
      </c>
      <c r="E37" s="72" t="n">
        <v>86</v>
      </c>
      <c r="F37" s="72" t="n">
        <v>494</v>
      </c>
      <c r="G37" s="72" t="n">
        <v>1008</v>
      </c>
    </row>
    <row r="38">
      <c r="A38" s="28" t="s">
        <v>106</v>
      </c>
      <c r="B38" s="72" t="s">
        <v>32</v>
      </c>
      <c r="C38" s="72" t="n">
        <v>144</v>
      </c>
      <c r="D38" s="72" t="n">
        <v>118</v>
      </c>
      <c r="E38" s="72" t="n">
        <v>86</v>
      </c>
      <c r="F38" s="72" t="n">
        <v>494</v>
      </c>
      <c r="G38" s="72" t="n">
        <v>1008</v>
      </c>
    </row>
    <row r="39">
      <c r="A39" s="28" t="s">
        <v>177</v>
      </c>
      <c r="B39" s="72" t="s">
        <v>358</v>
      </c>
      <c r="C39" s="72" t="n">
        <v>61</v>
      </c>
      <c r="D39" s="72" t="n">
        <v>37</v>
      </c>
      <c r="E39" s="72" t="n">
        <v>22</v>
      </c>
      <c r="F39" s="72" t="n">
        <v>148</v>
      </c>
      <c r="G39" s="72" t="n">
        <v>340</v>
      </c>
    </row>
    <row r="40">
      <c r="A40" s="28" t="s">
        <v>177</v>
      </c>
      <c r="B40" s="72" t="s">
        <v>160</v>
      </c>
      <c r="C40" s="72" t="n">
        <v>33</v>
      </c>
      <c r="D40" s="72" t="n">
        <v>39</v>
      </c>
      <c r="E40" s="72" t="n">
        <v>17</v>
      </c>
      <c r="F40" s="72" t="n">
        <v>187</v>
      </c>
      <c r="G40" s="72" t="n">
        <v>278</v>
      </c>
    </row>
    <row r="41">
      <c r="A41" s="28" t="s">
        <v>177</v>
      </c>
      <c r="B41" s="72" t="s">
        <v>32</v>
      </c>
      <c r="C41" s="72" t="n">
        <v>94</v>
      </c>
      <c r="D41" s="72" t="n">
        <v>76</v>
      </c>
      <c r="E41" s="72" t="n">
        <v>39</v>
      </c>
      <c r="F41" s="72" t="n">
        <v>335</v>
      </c>
      <c r="G41" s="72" t="n">
        <v>618</v>
      </c>
    </row>
    <row r="42">
      <c r="A42" s="28" t="s">
        <v>169</v>
      </c>
      <c r="B42" s="72" t="s">
        <v>360</v>
      </c>
      <c r="C42" s="72" t="n">
        <v>65</v>
      </c>
      <c r="D42" s="72" t="n">
        <v>63</v>
      </c>
      <c r="E42" s="72" t="n">
        <v>14</v>
      </c>
      <c r="F42" s="72" t="n">
        <v>195</v>
      </c>
      <c r="G42" s="72" t="n">
        <v>565</v>
      </c>
    </row>
    <row r="43">
      <c r="A43" s="28" t="s">
        <v>169</v>
      </c>
      <c r="B43" s="72" t="s">
        <v>160</v>
      </c>
      <c r="C43" s="72" t="n">
        <v>3</v>
      </c>
      <c r="D43" s="72" t="n">
        <v>1</v>
      </c>
      <c r="E43" s="72" t="n">
        <v>0</v>
      </c>
      <c r="F43" s="72" t="n">
        <v>12</v>
      </c>
      <c r="G43" s="72" t="n">
        <v>24</v>
      </c>
    </row>
    <row r="44">
      <c r="A44" s="28" t="s">
        <v>169</v>
      </c>
      <c r="B44" s="72" t="s">
        <v>32</v>
      </c>
      <c r="C44" s="72" t="n">
        <v>68</v>
      </c>
      <c r="D44" s="72" t="n">
        <v>64</v>
      </c>
      <c r="E44" s="72" t="n">
        <v>14</v>
      </c>
      <c r="F44" s="72" t="n">
        <v>207</v>
      </c>
      <c r="G44" s="72" t="n">
        <v>589</v>
      </c>
    </row>
    <row r="45">
      <c r="A45" s="28" t="s">
        <v>136</v>
      </c>
      <c r="B45" s="72" t="s">
        <v>160</v>
      </c>
      <c r="C45" s="72" t="n">
        <v>56</v>
      </c>
      <c r="D45" s="72" t="n">
        <v>31</v>
      </c>
      <c r="E45" s="72" t="n">
        <v>5</v>
      </c>
      <c r="F45" s="72" t="n">
        <v>242</v>
      </c>
      <c r="G45" s="72" t="n">
        <v>429</v>
      </c>
    </row>
    <row r="46">
      <c r="A46" s="28" t="s">
        <v>136</v>
      </c>
      <c r="B46" s="72" t="s">
        <v>32</v>
      </c>
      <c r="C46" s="72" t="n">
        <v>56</v>
      </c>
      <c r="D46" s="72" t="n">
        <v>31</v>
      </c>
      <c r="E46" s="72" t="n">
        <v>5</v>
      </c>
      <c r="F46" s="72" t="n">
        <v>242</v>
      </c>
      <c r="G46" s="72" t="n">
        <v>429</v>
      </c>
    </row>
    <row r="47">
      <c r="A47" s="28" t="s">
        <v>319</v>
      </c>
      <c r="B47" s="72" t="s">
        <v>32</v>
      </c>
      <c r="C47" s="72" t="n">
        <v>203</v>
      </c>
      <c r="D47" s="72" t="n">
        <v>197</v>
      </c>
      <c r="E47" s="72" t="n">
        <v>142</v>
      </c>
      <c r="F47" s="72" t="n">
        <v>938</v>
      </c>
      <c r="G47" s="72" t="n">
        <v>2727</v>
      </c>
    </row>
    <row r="48">
      <c r="A48" s="53" t="s">
        <v>32</v>
      </c>
      <c r="B48" s="73" t="s">
        <v>32</v>
      </c>
      <c r="C48" s="73" t="n">
        <v>5478</v>
      </c>
      <c r="D48" s="73" t="n">
        <v>4440</v>
      </c>
      <c r="E48" s="73" t="n">
        <v>4245</v>
      </c>
      <c r="F48" s="73" t="n">
        <v>24025</v>
      </c>
      <c r="G48" s="73" t="n">
        <v>58517</v>
      </c>
    </row>
    <row r="49">
      <c r="A49" s="28" t="s">
        <v>61</v>
      </c>
      <c r="B49" s="28"/>
      <c r="C49" s="28"/>
      <c r="D49" s="28"/>
      <c r="E49" s="28"/>
      <c r="F49" s="28"/>
      <c r="G49" s="28"/>
    </row>
    <row r="50">
      <c r="A50" s="72"/>
      <c r="B50" s="72"/>
      <c r="C50" s="72"/>
      <c r="D50" s="72"/>
      <c r="E50" s="72"/>
      <c r="F50" s="72"/>
      <c r="G50" s="72"/>
    </row>
  </sheetData>
  <sheetProtection sheet="1"/>
  <mergeCells count="14">
    <mergeCell ref="B1:E1"/>
    <mergeCell ref="A11:A16"/>
    <mergeCell ref="A17:A20"/>
    <mergeCell ref="A21:A23"/>
    <mergeCell ref="A24:A29"/>
    <mergeCell ref="A30:A33"/>
    <mergeCell ref="A34:A36"/>
    <mergeCell ref="A37:A38"/>
    <mergeCell ref="A39:A41"/>
    <mergeCell ref="A42:A44"/>
    <mergeCell ref="A45:A46"/>
    <mergeCell ref="A47:A47"/>
    <mergeCell ref="A48:A48"/>
    <mergeCell ref="A49:G49"/>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550</v>
      </c>
    </row>
    <row r="6" ht="15.95" customHeight="1">
      <c r="A6" s="16" t="s">
        <v>27</v>
      </c>
    </row>
    <row r="7" ht="15" customHeight="1">
      <c r="A7" s="9" t="s">
        <v>25</v>
      </c>
    </row>
    <row r="9">
      <c r="A9" s="23"/>
      <c r="B9" s="23"/>
      <c r="C9" s="23"/>
      <c r="D9" s="23"/>
      <c r="E9" s="23"/>
      <c r="F9" s="23"/>
      <c r="G9" s="23"/>
    </row>
    <row r="10">
      <c r="A10" s="74" t="s">
        <v>95</v>
      </c>
      <c r="B10" s="74" t="s">
        <v>96</v>
      </c>
      <c r="C10" s="26" t="s">
        <v>33</v>
      </c>
      <c r="D10" s="26" t="s">
        <v>34</v>
      </c>
      <c r="E10" s="26" t="s">
        <v>45</v>
      </c>
      <c r="F10" s="26" t="s">
        <v>97</v>
      </c>
      <c r="G10" s="26" t="s">
        <v>98</v>
      </c>
    </row>
    <row r="11">
      <c r="A11" s="74" t="s">
        <v>99</v>
      </c>
      <c r="B11" s="74" t="s">
        <v>551</v>
      </c>
      <c r="C11" s="74" t="n">
        <v>758</v>
      </c>
      <c r="D11" s="74" t="n">
        <v>585</v>
      </c>
      <c r="E11" s="74" t="n">
        <v>1164</v>
      </c>
      <c r="F11" s="74" t="n">
        <v>3217</v>
      </c>
      <c r="G11" s="74" t="n">
        <v>9261</v>
      </c>
    </row>
    <row r="12">
      <c r="A12" s="74" t="s">
        <v>101</v>
      </c>
      <c r="B12" s="74" t="s">
        <v>552</v>
      </c>
      <c r="C12" s="74" t="n">
        <v>410</v>
      </c>
      <c r="D12" s="74" t="n">
        <v>142</v>
      </c>
      <c r="E12" s="74" t="n">
        <v>181</v>
      </c>
      <c r="F12" s="74" t="n">
        <v>1319</v>
      </c>
      <c r="G12" s="74" t="n">
        <v>3414</v>
      </c>
    </row>
    <row r="13">
      <c r="A13" s="74" t="s">
        <v>103</v>
      </c>
      <c r="B13" s="74" t="s">
        <v>553</v>
      </c>
      <c r="C13" s="74" t="n">
        <v>246</v>
      </c>
      <c r="D13" s="74" t="n">
        <v>181</v>
      </c>
      <c r="E13" s="74" t="n">
        <v>16</v>
      </c>
      <c r="F13" s="74" t="n">
        <v>948</v>
      </c>
      <c r="G13" s="74" t="n">
        <v>2852</v>
      </c>
    </row>
    <row r="14">
      <c r="A14" s="74" t="s">
        <v>105</v>
      </c>
      <c r="B14" s="74" t="s">
        <v>554</v>
      </c>
      <c r="C14" s="74" t="n">
        <v>195</v>
      </c>
      <c r="D14" s="74" t="n">
        <v>171</v>
      </c>
      <c r="E14" s="74" t="n">
        <v>0</v>
      </c>
      <c r="F14" s="74" t="n">
        <v>856</v>
      </c>
      <c r="G14" s="74" t="n">
        <v>1962</v>
      </c>
    </row>
    <row r="15">
      <c r="A15" s="74" t="s">
        <v>107</v>
      </c>
      <c r="B15" s="74" t="s">
        <v>555</v>
      </c>
      <c r="C15" s="74" t="n">
        <v>180</v>
      </c>
      <c r="D15" s="74" t="n">
        <v>133</v>
      </c>
      <c r="E15" s="74" t="n">
        <v>271</v>
      </c>
      <c r="F15" s="74" t="n">
        <v>834</v>
      </c>
      <c r="G15" s="74" t="n">
        <v>2117</v>
      </c>
    </row>
    <row r="16">
      <c r="A16" s="74" t="s">
        <v>109</v>
      </c>
      <c r="B16" s="74" t="s">
        <v>556</v>
      </c>
      <c r="C16" s="74" t="n">
        <v>136</v>
      </c>
      <c r="D16" s="74" t="n">
        <v>56</v>
      </c>
      <c r="E16" s="74" t="n">
        <v>0</v>
      </c>
      <c r="F16" s="74" t="n">
        <v>528</v>
      </c>
      <c r="G16" s="74" t="n">
        <v>1597</v>
      </c>
    </row>
    <row r="17">
      <c r="A17" s="74" t="s">
        <v>111</v>
      </c>
      <c r="B17" s="74" t="s">
        <v>557</v>
      </c>
      <c r="C17" s="74" t="n">
        <v>100</v>
      </c>
      <c r="D17" s="74" t="n">
        <v>87</v>
      </c>
      <c r="E17" s="74" t="n">
        <v>0</v>
      </c>
      <c r="F17" s="74" t="n">
        <v>408</v>
      </c>
      <c r="G17" s="74" t="n">
        <v>1298</v>
      </c>
    </row>
    <row r="18">
      <c r="A18" s="74" t="s">
        <v>113</v>
      </c>
      <c r="B18" s="74" t="s">
        <v>558</v>
      </c>
      <c r="C18" s="74" t="n">
        <v>94</v>
      </c>
      <c r="D18" s="74" t="n">
        <v>69</v>
      </c>
      <c r="E18" s="74" t="n">
        <v>139</v>
      </c>
      <c r="F18" s="74" t="n">
        <v>379</v>
      </c>
      <c r="G18" s="74" t="n">
        <v>1256</v>
      </c>
    </row>
    <row r="19">
      <c r="A19" s="74" t="s">
        <v>115</v>
      </c>
      <c r="B19" s="74" t="s">
        <v>559</v>
      </c>
      <c r="C19" s="74" t="n">
        <v>90</v>
      </c>
      <c r="D19" s="74" t="n">
        <v>45</v>
      </c>
      <c r="E19" s="74" t="n">
        <v>0</v>
      </c>
      <c r="F19" s="74" t="n">
        <v>265</v>
      </c>
      <c r="G19" s="74" t="n">
        <v>719</v>
      </c>
    </row>
    <row r="20">
      <c r="A20" s="74" t="s">
        <v>117</v>
      </c>
      <c r="B20" s="74" t="s">
        <v>560</v>
      </c>
      <c r="C20" s="74" t="n">
        <v>85</v>
      </c>
      <c r="D20" s="74" t="n">
        <v>44</v>
      </c>
      <c r="E20" s="74" t="n">
        <v>55</v>
      </c>
      <c r="F20" s="74" t="n">
        <v>292</v>
      </c>
      <c r="G20" s="74" t="n">
        <v>685</v>
      </c>
    </row>
    <row r="21">
      <c r="A21" s="74" t="s">
        <v>119</v>
      </c>
      <c r="B21" s="74" t="s">
        <v>561</v>
      </c>
      <c r="C21" s="74" t="n">
        <v>84</v>
      </c>
      <c r="D21" s="74" t="n">
        <v>180</v>
      </c>
      <c r="E21" s="74" t="n">
        <v>0</v>
      </c>
      <c r="F21" s="74" t="n">
        <v>1206</v>
      </c>
      <c r="G21" s="74" t="n">
        <v>2795</v>
      </c>
    </row>
    <row r="22">
      <c r="A22" s="74" t="s">
        <v>121</v>
      </c>
      <c r="B22" s="74" t="s">
        <v>562</v>
      </c>
      <c r="C22" s="74" t="n">
        <v>77</v>
      </c>
      <c r="D22" s="74" t="n">
        <v>23</v>
      </c>
      <c r="E22" s="74" t="n">
        <v>0</v>
      </c>
      <c r="F22" s="74" t="n">
        <v>261</v>
      </c>
      <c r="G22" s="74" t="n">
        <v>1122</v>
      </c>
    </row>
    <row r="23">
      <c r="A23" s="74" t="s">
        <v>123</v>
      </c>
      <c r="B23" s="74" t="s">
        <v>563</v>
      </c>
      <c r="C23" s="74" t="n">
        <v>77</v>
      </c>
      <c r="D23" s="74" t="n">
        <v>56</v>
      </c>
      <c r="E23" s="74" t="n">
        <v>0</v>
      </c>
      <c r="F23" s="74" t="n">
        <v>292</v>
      </c>
      <c r="G23" s="74" t="n">
        <v>870</v>
      </c>
    </row>
    <row r="24">
      <c r="A24" s="74" t="s">
        <v>125</v>
      </c>
      <c r="B24" s="74" t="s">
        <v>564</v>
      </c>
      <c r="C24" s="74" t="n">
        <v>73</v>
      </c>
      <c r="D24" s="74" t="n">
        <v>65</v>
      </c>
      <c r="E24" s="74" t="n">
        <v>0</v>
      </c>
      <c r="F24" s="74" t="n">
        <v>334</v>
      </c>
      <c r="G24" s="74" t="n">
        <v>973</v>
      </c>
    </row>
    <row r="25">
      <c r="A25" s="74" t="s">
        <v>127</v>
      </c>
      <c r="B25" s="74" t="s">
        <v>565</v>
      </c>
      <c r="C25" s="74" t="n">
        <v>53</v>
      </c>
      <c r="D25" s="74" t="n">
        <v>56</v>
      </c>
      <c r="E25" s="74" t="n">
        <v>65</v>
      </c>
      <c r="F25" s="74" t="n">
        <v>356</v>
      </c>
      <c r="G25" s="74" t="n">
        <v>1095</v>
      </c>
    </row>
    <row r="26">
      <c r="A26" s="74" t="s">
        <v>129</v>
      </c>
      <c r="B26" s="74" t="s">
        <v>566</v>
      </c>
      <c r="C26" s="74" t="n">
        <v>52</v>
      </c>
      <c r="D26" s="74" t="n">
        <v>47</v>
      </c>
      <c r="E26" s="74" t="n">
        <v>0</v>
      </c>
      <c r="F26" s="74" t="n">
        <v>244</v>
      </c>
      <c r="G26" s="74" t="n">
        <v>887</v>
      </c>
    </row>
    <row r="27">
      <c r="A27" s="74" t="s">
        <v>131</v>
      </c>
      <c r="B27" s="74" t="s">
        <v>567</v>
      </c>
      <c r="C27" s="74" t="n">
        <v>50</v>
      </c>
      <c r="D27" s="74" t="n">
        <v>48</v>
      </c>
      <c r="E27" s="74" t="n">
        <v>0</v>
      </c>
      <c r="F27" s="74" t="n">
        <v>228</v>
      </c>
      <c r="G27" s="74" t="n">
        <v>462</v>
      </c>
    </row>
    <row r="28">
      <c r="A28" s="74" t="s">
        <v>133</v>
      </c>
      <c r="B28" s="74" t="s">
        <v>568</v>
      </c>
      <c r="C28" s="74" t="n">
        <v>45</v>
      </c>
      <c r="D28" s="74" t="n">
        <v>54</v>
      </c>
      <c r="E28" s="74" t="n">
        <v>0</v>
      </c>
      <c r="F28" s="74" t="n">
        <v>279</v>
      </c>
      <c r="G28" s="74" t="n">
        <v>757</v>
      </c>
    </row>
    <row r="29">
      <c r="A29" s="74" t="s">
        <v>135</v>
      </c>
      <c r="B29" s="74" t="s">
        <v>569</v>
      </c>
      <c r="C29" s="74" t="n">
        <v>45</v>
      </c>
      <c r="D29" s="74" t="n">
        <v>24</v>
      </c>
      <c r="E29" s="74" t="n">
        <v>30</v>
      </c>
      <c r="F29" s="74" t="n">
        <v>171</v>
      </c>
      <c r="G29" s="74" t="n">
        <v>540</v>
      </c>
    </row>
    <row r="30">
      <c r="A30" s="74" t="s">
        <v>137</v>
      </c>
      <c r="B30" s="74" t="s">
        <v>570</v>
      </c>
      <c r="C30" s="74" t="n">
        <v>43</v>
      </c>
      <c r="D30" s="74" t="n">
        <v>28</v>
      </c>
      <c r="E30" s="74" t="n">
        <v>37</v>
      </c>
      <c r="F30" s="74" t="n">
        <v>175</v>
      </c>
      <c r="G30" s="74" t="n">
        <v>475</v>
      </c>
    </row>
    <row r="31">
      <c r="A31" s="74" t="s">
        <v>139</v>
      </c>
      <c r="B31" s="74" t="s">
        <v>571</v>
      </c>
      <c r="C31" s="74" t="n">
        <v>1431</v>
      </c>
      <c r="D31" s="74" t="n">
        <v>1292</v>
      </c>
      <c r="E31" s="74" t="n">
        <v>361</v>
      </c>
      <c r="F31" s="74" t="n">
        <v>6332</v>
      </c>
      <c r="G31" s="74" t="n">
        <v>18458</v>
      </c>
    </row>
    <row r="32">
      <c r="A32" s="75" t="s">
        <v>32</v>
      </c>
      <c r="B32" s="75" t="s">
        <v>161</v>
      </c>
      <c r="C32" s="75" t="n">
        <v>4324</v>
      </c>
      <c r="D32" s="75" t="n">
        <v>3386</v>
      </c>
      <c r="E32" s="75" t="n">
        <v>2319</v>
      </c>
      <c r="F32" s="75" t="n">
        <v>18924</v>
      </c>
      <c r="G32" s="75" t="n">
        <v>53595</v>
      </c>
    </row>
    <row r="33" ht="22.5" customHeight="1">
      <c r="A33" s="28" t="s">
        <v>572</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574</v>
      </c>
    </row>
    <row r="6" ht="15.95" customHeight="1">
      <c r="A6" s="16" t="s">
        <v>27</v>
      </c>
    </row>
    <row r="7" ht="15" customHeight="1">
      <c r="A7" s="9" t="s">
        <v>25</v>
      </c>
    </row>
    <row r="9">
      <c r="A9" s="23"/>
      <c r="B9" s="23"/>
      <c r="C9" s="23"/>
      <c r="D9" s="23"/>
      <c r="E9" s="23"/>
      <c r="F9" s="23"/>
    </row>
    <row r="10">
      <c r="A10" s="76" t="s">
        <v>575</v>
      </c>
      <c r="B10" s="26" t="s">
        <v>33</v>
      </c>
      <c r="C10" s="26" t="s">
        <v>34</v>
      </c>
      <c r="D10" s="26" t="s">
        <v>45</v>
      </c>
      <c r="E10" s="26" t="s">
        <v>97</v>
      </c>
      <c r="F10" s="26" t="s">
        <v>98</v>
      </c>
    </row>
    <row r="11">
      <c r="A11" s="76" t="s">
        <v>576</v>
      </c>
      <c r="B11" s="76" t="n">
        <v>38</v>
      </c>
      <c r="C11" s="76" t="n">
        <v>29</v>
      </c>
      <c r="D11" s="76" t="n">
        <v>0</v>
      </c>
      <c r="E11" s="76" t="n">
        <v>187</v>
      </c>
      <c r="F11" s="76" t="n">
        <v>522</v>
      </c>
    </row>
    <row r="12">
      <c r="A12" s="76" t="s">
        <v>577</v>
      </c>
      <c r="B12" s="76" t="n">
        <v>114</v>
      </c>
      <c r="C12" s="76" t="n">
        <v>106</v>
      </c>
      <c r="D12" s="76" t="n">
        <v>54</v>
      </c>
      <c r="E12" s="76" t="n">
        <v>629</v>
      </c>
      <c r="F12" s="76" t="n">
        <v>1681</v>
      </c>
    </row>
    <row r="13">
      <c r="A13" s="76" t="s">
        <v>578</v>
      </c>
      <c r="B13" s="76" t="n">
        <v>332</v>
      </c>
      <c r="C13" s="76" t="n">
        <v>329</v>
      </c>
      <c r="D13" s="76" t="n">
        <v>383</v>
      </c>
      <c r="E13" s="76" t="n">
        <v>1721</v>
      </c>
      <c r="F13" s="76" t="n">
        <v>5086</v>
      </c>
    </row>
    <row r="14">
      <c r="A14" s="76" t="s">
        <v>579</v>
      </c>
      <c r="B14" s="76" t="n">
        <v>759</v>
      </c>
      <c r="C14" s="76" t="n">
        <v>501</v>
      </c>
      <c r="D14" s="76" t="n">
        <v>469</v>
      </c>
      <c r="E14" s="76" t="n">
        <v>2941</v>
      </c>
      <c r="F14" s="76" t="n">
        <v>8317</v>
      </c>
    </row>
    <row r="15">
      <c r="A15" s="76" t="s">
        <v>580</v>
      </c>
      <c r="B15" s="76" t="n">
        <v>1542</v>
      </c>
      <c r="C15" s="76" t="n">
        <v>1324</v>
      </c>
      <c r="D15" s="76" t="n">
        <v>993</v>
      </c>
      <c r="E15" s="76" t="n">
        <v>7614</v>
      </c>
      <c r="F15" s="76" t="n">
        <v>21361</v>
      </c>
    </row>
    <row r="16">
      <c r="A16" s="76" t="s">
        <v>581</v>
      </c>
      <c r="B16" s="76" t="n">
        <v>1346</v>
      </c>
      <c r="C16" s="76" t="n">
        <v>989</v>
      </c>
      <c r="D16" s="76" t="n">
        <v>408</v>
      </c>
      <c r="E16" s="76" t="n">
        <v>5245</v>
      </c>
      <c r="F16" s="76" t="n">
        <v>15065</v>
      </c>
    </row>
    <row r="17">
      <c r="A17" s="76" t="s">
        <v>582</v>
      </c>
      <c r="B17" s="76" t="n">
        <v>193</v>
      </c>
      <c r="C17" s="76" t="n">
        <v>108</v>
      </c>
      <c r="D17" s="76" t="n">
        <v>12</v>
      </c>
      <c r="E17" s="76" t="n">
        <v>585</v>
      </c>
      <c r="F17" s="76" t="n">
        <v>1549</v>
      </c>
    </row>
    <row r="18">
      <c r="A18" s="76" t="s">
        <v>583</v>
      </c>
      <c r="B18" s="76" t="n">
        <v>0</v>
      </c>
      <c r="C18" s="76" t="n">
        <v>0</v>
      </c>
      <c r="D18" s="76" t="n">
        <v>0</v>
      </c>
      <c r="E18" s="76" t="n">
        <v>1</v>
      </c>
      <c r="F18" s="76" t="n">
        <v>12</v>
      </c>
    </row>
    <row r="19">
      <c r="A19" s="76" t="s">
        <v>511</v>
      </c>
      <c r="B19" s="76" t="n">
        <v>0</v>
      </c>
      <c r="C19" s="76" t="n">
        <v>0</v>
      </c>
      <c r="D19" s="76" t="n">
        <v>0</v>
      </c>
      <c r="E19" s="76" t="n">
        <v>1</v>
      </c>
      <c r="F19" s="76" t="n">
        <v>2</v>
      </c>
    </row>
    <row r="20">
      <c r="A20" s="77" t="s">
        <v>32</v>
      </c>
      <c r="B20" s="77" t="n">
        <v>4324</v>
      </c>
      <c r="C20" s="77" t="n">
        <v>3386</v>
      </c>
      <c r="D20" s="77" t="n">
        <v>2319</v>
      </c>
      <c r="E20" s="77" t="n">
        <v>18924</v>
      </c>
      <c r="F20" s="77" t="n">
        <v>53595</v>
      </c>
    </row>
    <row r="21" ht="33.75" customHeight="1">
      <c r="A21" s="28" t="s">
        <v>572</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585</v>
      </c>
    </row>
    <row r="6" ht="15.95" customHeight="1">
      <c r="A6" s="16" t="s">
        <v>27</v>
      </c>
    </row>
    <row r="7" ht="15" customHeight="1">
      <c r="A7" s="9" t="s">
        <v>25</v>
      </c>
    </row>
    <row r="8">
      <c r="A8" s="23"/>
      <c r="B8" s="23"/>
      <c r="C8" s="23"/>
      <c r="D8" s="23"/>
      <c r="E8" s="23"/>
      <c r="F8" s="23"/>
      <c r="G8" s="23"/>
      <c r="H8" s="23"/>
    </row>
    <row r="9">
      <c r="B9" s="22" t="s">
        <v>586</v>
      </c>
      <c r="C9" s="22"/>
      <c r="D9" s="22"/>
      <c r="E9" s="22"/>
      <c r="F9" s="22"/>
      <c r="G9" s="22"/>
    </row>
    <row r="10">
      <c r="A10" s="78" t="s">
        <v>29</v>
      </c>
      <c r="B10" s="26" t="s">
        <v>82</v>
      </c>
      <c r="C10" s="26" t="s">
        <v>587</v>
      </c>
      <c r="D10" s="26" t="s">
        <v>87</v>
      </c>
      <c r="E10" s="26" t="s">
        <v>588</v>
      </c>
      <c r="F10" s="26" t="s">
        <v>589</v>
      </c>
      <c r="G10" s="26" t="s">
        <v>590</v>
      </c>
      <c r="H10" s="26" t="s">
        <v>32</v>
      </c>
    </row>
    <row r="11">
      <c r="A11" s="78" t="s">
        <v>33</v>
      </c>
      <c r="B11" s="78" t="n">
        <v>16</v>
      </c>
      <c r="C11" s="78" t="n">
        <v>3</v>
      </c>
      <c r="D11" s="78" t="n">
        <v>0</v>
      </c>
      <c r="E11" s="78" t="n">
        <v>0</v>
      </c>
      <c r="F11" s="78" t="n">
        <v>0</v>
      </c>
      <c r="G11" s="78" t="n">
        <v>0</v>
      </c>
      <c r="H11" s="78" t="n">
        <v>19</v>
      </c>
    </row>
    <row r="12">
      <c r="A12" s="78" t="s">
        <v>34</v>
      </c>
      <c r="B12" s="78" t="n">
        <v>20</v>
      </c>
      <c r="C12" s="78" t="n">
        <v>6</v>
      </c>
      <c r="D12" s="78" t="n">
        <v>1</v>
      </c>
      <c r="E12" s="78" t="n">
        <v>0</v>
      </c>
      <c r="F12" s="78" t="n">
        <v>0</v>
      </c>
      <c r="G12" s="78" t="n">
        <v>0</v>
      </c>
      <c r="H12" s="78" t="n">
        <v>27</v>
      </c>
    </row>
    <row r="13">
      <c r="A13" s="78" t="s">
        <v>35</v>
      </c>
      <c r="B13" s="78" t="n">
        <v>13</v>
      </c>
      <c r="C13" s="78" t="n">
        <v>2</v>
      </c>
      <c r="D13" s="78" t="n">
        <v>3</v>
      </c>
      <c r="E13" s="78" t="n">
        <v>0</v>
      </c>
      <c r="F13" s="78" t="n">
        <v>0</v>
      </c>
      <c r="G13" s="78" t="n">
        <v>0</v>
      </c>
      <c r="H13" s="78" t="n">
        <v>18</v>
      </c>
    </row>
    <row r="14">
      <c r="A14" s="78" t="s">
        <v>36</v>
      </c>
      <c r="B14" s="78" t="n">
        <v>12</v>
      </c>
      <c r="C14" s="78" t="n">
        <v>2</v>
      </c>
      <c r="D14" s="78" t="n">
        <v>6</v>
      </c>
      <c r="E14" s="78" t="n">
        <v>1</v>
      </c>
      <c r="F14" s="78" t="n">
        <v>1</v>
      </c>
      <c r="G14" s="78" t="n">
        <v>0</v>
      </c>
      <c r="H14" s="78" t="n">
        <v>22</v>
      </c>
    </row>
    <row r="15">
      <c r="A15" s="78" t="s">
        <v>37</v>
      </c>
      <c r="B15" s="78" t="n">
        <v>16</v>
      </c>
      <c r="C15" s="78" t="n">
        <v>1</v>
      </c>
      <c r="D15" s="78" t="n">
        <v>3</v>
      </c>
      <c r="E15" s="78" t="n">
        <v>0</v>
      </c>
      <c r="F15" s="78" t="n">
        <v>0</v>
      </c>
      <c r="G15" s="78" t="n">
        <v>1</v>
      </c>
      <c r="H15" s="78" t="n">
        <v>21</v>
      </c>
    </row>
    <row r="16">
      <c r="A16" s="78" t="s">
        <v>38</v>
      </c>
      <c r="B16" s="78" t="n">
        <v>13</v>
      </c>
      <c r="C16" s="78" t="n">
        <v>1</v>
      </c>
      <c r="D16" s="78" t="n">
        <v>3</v>
      </c>
      <c r="E16" s="78" t="n">
        <v>1</v>
      </c>
      <c r="F16" s="78" t="n">
        <v>0</v>
      </c>
      <c r="G16" s="78" t="n">
        <v>0</v>
      </c>
      <c r="H16" s="78" t="n">
        <v>18</v>
      </c>
    </row>
    <row r="17">
      <c r="A17" s="78" t="s">
        <v>39</v>
      </c>
      <c r="B17" s="78" t="n">
        <v>19</v>
      </c>
      <c r="C17" s="78" t="n">
        <v>4</v>
      </c>
      <c r="D17" s="78" t="n">
        <v>1</v>
      </c>
      <c r="E17" s="78" t="n">
        <v>1</v>
      </c>
      <c r="F17" s="78" t="n">
        <v>1</v>
      </c>
      <c r="G17" s="78" t="n">
        <v>1</v>
      </c>
      <c r="H17" s="78" t="n">
        <v>27</v>
      </c>
    </row>
    <row r="18">
      <c r="A18" s="78" t="s">
        <v>40</v>
      </c>
      <c r="B18" s="78" t="n">
        <v>11</v>
      </c>
      <c r="C18" s="78" t="n">
        <v>4</v>
      </c>
      <c r="D18" s="78" t="n">
        <v>2</v>
      </c>
      <c r="E18" s="78" t="n">
        <v>0</v>
      </c>
      <c r="F18" s="78" t="n">
        <v>0</v>
      </c>
      <c r="G18" s="78" t="n">
        <v>0</v>
      </c>
      <c r="H18" s="78" t="n">
        <v>17</v>
      </c>
    </row>
    <row r="19">
      <c r="A19" s="78" t="s">
        <v>41</v>
      </c>
      <c r="B19" s="78" t="n">
        <v>11</v>
      </c>
      <c r="C19" s="78" t="n">
        <v>3</v>
      </c>
      <c r="D19" s="78" t="n">
        <v>3</v>
      </c>
      <c r="E19" s="78" t="n">
        <v>1</v>
      </c>
      <c r="F19" s="78" t="n">
        <v>0</v>
      </c>
      <c r="G19" s="78" t="n">
        <v>0</v>
      </c>
      <c r="H19" s="78" t="n">
        <v>18</v>
      </c>
    </row>
    <row r="20">
      <c r="A20" s="78" t="s">
        <v>42</v>
      </c>
      <c r="B20" s="78" t="n">
        <v>27</v>
      </c>
      <c r="C20" s="78" t="n">
        <v>1</v>
      </c>
      <c r="D20" s="78" t="n">
        <v>1</v>
      </c>
      <c r="E20" s="78" t="n">
        <v>2</v>
      </c>
      <c r="F20" s="78" t="n">
        <v>1</v>
      </c>
      <c r="G20" s="78" t="n">
        <v>0</v>
      </c>
      <c r="H20" s="78" t="n">
        <v>32</v>
      </c>
    </row>
    <row r="21">
      <c r="A21" s="78" t="s">
        <v>43</v>
      </c>
      <c r="B21" s="78" t="n">
        <v>13</v>
      </c>
      <c r="C21" s="78" t="n">
        <v>4</v>
      </c>
      <c r="D21" s="78" t="n">
        <v>0</v>
      </c>
      <c r="E21" s="78" t="n">
        <v>1</v>
      </c>
      <c r="F21" s="78" t="n">
        <v>0</v>
      </c>
      <c r="G21" s="78" t="n">
        <v>0</v>
      </c>
      <c r="H21" s="78" t="n">
        <v>18</v>
      </c>
    </row>
    <row r="22">
      <c r="A22" s="78" t="s">
        <v>44</v>
      </c>
      <c r="B22" s="78" t="n">
        <v>20</v>
      </c>
      <c r="C22" s="78" t="n">
        <v>3</v>
      </c>
      <c r="D22" s="78" t="n">
        <v>3</v>
      </c>
      <c r="E22" s="78" t="n">
        <v>2</v>
      </c>
      <c r="F22" s="78" t="n">
        <v>0</v>
      </c>
      <c r="G22" s="78" t="n">
        <v>0</v>
      </c>
      <c r="H22" s="78" t="n">
        <v>28</v>
      </c>
    </row>
    <row r="23">
      <c r="A23" s="78" t="s">
        <v>45</v>
      </c>
      <c r="B23" s="78" t="n">
        <v>16</v>
      </c>
      <c r="C23" s="78" t="n">
        <v>4</v>
      </c>
      <c r="D23" s="78" t="n">
        <v>1</v>
      </c>
      <c r="E23" s="78" t="n">
        <v>0</v>
      </c>
      <c r="F23" s="78" t="n">
        <v>0</v>
      </c>
      <c r="G23" s="78" t="n">
        <v>3</v>
      </c>
      <c r="H23" s="78" t="n">
        <v>24</v>
      </c>
    </row>
    <row r="24">
      <c r="A24" s="78" t="s">
        <v>46</v>
      </c>
      <c r="B24" s="78" t="n">
        <v>4</v>
      </c>
      <c r="C24" s="78" t="n">
        <v>1</v>
      </c>
      <c r="D24" s="78" t="n">
        <v>0</v>
      </c>
      <c r="E24" s="78" t="n">
        <v>0</v>
      </c>
      <c r="F24" s="78" t="n">
        <v>0</v>
      </c>
      <c r="G24" s="78" t="n">
        <v>0</v>
      </c>
      <c r="H24" s="78" t="n">
        <v>5</v>
      </c>
    </row>
    <row r="25">
      <c r="A25" s="78" t="s">
        <v>47</v>
      </c>
      <c r="B25" s="78" t="n">
        <v>6</v>
      </c>
      <c r="C25" s="78" t="n">
        <v>1</v>
      </c>
      <c r="D25" s="78" t="n">
        <v>6</v>
      </c>
      <c r="E25" s="78" t="n">
        <v>0</v>
      </c>
      <c r="F25" s="78" t="n">
        <v>0</v>
      </c>
      <c r="G25" s="78" t="n">
        <v>0</v>
      </c>
      <c r="H25" s="78" t="n">
        <v>13</v>
      </c>
    </row>
    <row r="26">
      <c r="A26" s="78" t="s">
        <v>48</v>
      </c>
      <c r="B26" s="78" t="n">
        <v>12</v>
      </c>
      <c r="C26" s="78" t="n">
        <v>3</v>
      </c>
      <c r="D26" s="78" t="n">
        <v>3</v>
      </c>
      <c r="E26" s="78" t="n">
        <v>0</v>
      </c>
      <c r="F26" s="78" t="n">
        <v>0</v>
      </c>
      <c r="G26" s="78" t="n">
        <v>0</v>
      </c>
      <c r="H26" s="78" t="n">
        <v>18</v>
      </c>
    </row>
    <row r="27">
      <c r="A27" s="78" t="s">
        <v>49</v>
      </c>
      <c r="B27" s="78" t="n">
        <v>14</v>
      </c>
      <c r="C27" s="78" t="n">
        <v>0</v>
      </c>
      <c r="D27" s="78" t="n">
        <v>4</v>
      </c>
      <c r="E27" s="78" t="n">
        <v>0</v>
      </c>
      <c r="F27" s="78" t="n">
        <v>0</v>
      </c>
      <c r="G27" s="78" t="n">
        <v>0</v>
      </c>
      <c r="H27" s="78" t="n">
        <v>18</v>
      </c>
    </row>
    <row r="28">
      <c r="A28" s="78" t="s">
        <v>50</v>
      </c>
      <c r="B28" s="78" t="n">
        <v>12</v>
      </c>
      <c r="C28" s="78" t="n">
        <v>2</v>
      </c>
      <c r="D28" s="78" t="n">
        <v>1</v>
      </c>
      <c r="E28" s="78" t="n">
        <v>1</v>
      </c>
      <c r="F28" s="78" t="n">
        <v>1</v>
      </c>
      <c r="G28" s="78" t="n">
        <v>0</v>
      </c>
      <c r="H28" s="78" t="n">
        <v>17</v>
      </c>
    </row>
    <row r="29">
      <c r="A29" s="78" t="s">
        <v>51</v>
      </c>
      <c r="B29" s="78" t="n">
        <v>19</v>
      </c>
      <c r="C29" s="78" t="n">
        <v>1</v>
      </c>
      <c r="D29" s="78" t="n">
        <v>4</v>
      </c>
      <c r="E29" s="78" t="n">
        <v>0</v>
      </c>
      <c r="F29" s="78" t="n">
        <v>0</v>
      </c>
      <c r="G29" s="78" t="n">
        <v>0</v>
      </c>
      <c r="H29" s="78" t="n">
        <v>24</v>
      </c>
    </row>
    <row r="30">
      <c r="A30" s="78" t="s">
        <v>52</v>
      </c>
      <c r="B30" s="78" t="n">
        <v>6</v>
      </c>
      <c r="C30" s="78" t="n">
        <v>0</v>
      </c>
      <c r="D30" s="78" t="n">
        <v>3</v>
      </c>
      <c r="E30" s="78" t="n">
        <v>0</v>
      </c>
      <c r="F30" s="78" t="n">
        <v>1</v>
      </c>
      <c r="G30" s="78" t="n">
        <v>0</v>
      </c>
      <c r="H30" s="78" t="n">
        <v>10</v>
      </c>
    </row>
    <row r="31">
      <c r="A31" s="78" t="s">
        <v>53</v>
      </c>
      <c r="B31" s="78" t="n">
        <v>16</v>
      </c>
      <c r="C31" s="78" t="n">
        <v>5</v>
      </c>
      <c r="D31" s="78" t="n">
        <v>3</v>
      </c>
      <c r="E31" s="78" t="n">
        <v>1</v>
      </c>
      <c r="F31" s="78" t="n">
        <v>0</v>
      </c>
      <c r="G31" s="78" t="n">
        <v>1</v>
      </c>
      <c r="H31" s="78" t="n">
        <v>26</v>
      </c>
    </row>
    <row r="32">
      <c r="A32" s="78" t="s">
        <v>54</v>
      </c>
      <c r="B32" s="78" t="n">
        <v>21</v>
      </c>
      <c r="C32" s="78" t="n">
        <v>2</v>
      </c>
      <c r="D32" s="78" t="n">
        <v>1</v>
      </c>
      <c r="E32" s="78" t="n">
        <v>0</v>
      </c>
      <c r="F32" s="78" t="n">
        <v>0</v>
      </c>
      <c r="G32" s="78" t="n">
        <v>0</v>
      </c>
      <c r="H32" s="78" t="n">
        <v>24</v>
      </c>
    </row>
    <row r="33">
      <c r="A33" s="78" t="s">
        <v>55</v>
      </c>
      <c r="B33" s="78" t="n">
        <v>7</v>
      </c>
      <c r="C33" s="78" t="n">
        <v>3</v>
      </c>
      <c r="D33" s="78" t="n">
        <v>0</v>
      </c>
      <c r="E33" s="78" t="n">
        <v>0</v>
      </c>
      <c r="F33" s="78" t="n">
        <v>0</v>
      </c>
      <c r="G33" s="78" t="n">
        <v>0</v>
      </c>
      <c r="H33" s="78" t="n">
        <v>10</v>
      </c>
    </row>
    <row r="34">
      <c r="A34" s="78" t="s">
        <v>56</v>
      </c>
      <c r="B34" s="78" t="n">
        <v>15</v>
      </c>
      <c r="C34" s="78" t="n">
        <v>3</v>
      </c>
      <c r="D34" s="78" t="n">
        <v>2</v>
      </c>
      <c r="E34" s="78" t="n">
        <v>1</v>
      </c>
      <c r="F34" s="78" t="n">
        <v>0</v>
      </c>
      <c r="G34" s="78" t="n">
        <v>0</v>
      </c>
      <c r="H34" s="78" t="n">
        <v>21</v>
      </c>
    </row>
    <row r="35">
      <c r="A35" s="79" t="s">
        <v>57</v>
      </c>
      <c r="B35" s="79" t="n">
        <v>20</v>
      </c>
      <c r="C35" s="79" t="n">
        <v>1</v>
      </c>
      <c r="D35" s="79" t="n">
        <v>4</v>
      </c>
      <c r="E35" s="79" t="n">
        <v>0</v>
      </c>
      <c r="F35" s="79" t="n">
        <v>0</v>
      </c>
      <c r="G35" s="79" t="n">
        <v>1</v>
      </c>
      <c r="H35" s="79" t="n">
        <v>26</v>
      </c>
    </row>
    <row r="36">
      <c r="A36" s="28" t="s">
        <v>591</v>
      </c>
      <c r="B36" s="28"/>
      <c r="C36" s="28"/>
      <c r="D36" s="28"/>
      <c r="E36" s="28"/>
      <c r="F36" s="28"/>
      <c r="G36" s="28"/>
      <c r="H36" s="28"/>
    </row>
    <row r="37">
      <c r="A37" s="78"/>
      <c r="B37" s="78"/>
      <c r="C37" s="78"/>
      <c r="D37" s="78"/>
      <c r="E37" s="78"/>
      <c r="F37" s="78"/>
      <c r="G37" s="78"/>
      <c r="H37" s="78"/>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593</v>
      </c>
    </row>
    <row r="6" ht="15.95" customHeight="1">
      <c r="A6" s="16" t="s">
        <v>27</v>
      </c>
    </row>
    <row r="7" ht="15" customHeight="1">
      <c r="A7" s="9" t="s">
        <v>25</v>
      </c>
    </row>
    <row r="8">
      <c r="A8" s="23"/>
      <c r="B8" s="23"/>
      <c r="C8" s="23"/>
      <c r="D8" s="23"/>
      <c r="E8" s="23"/>
      <c r="F8" s="23"/>
      <c r="G8" s="23"/>
      <c r="H8" s="23"/>
    </row>
    <row r="9">
      <c r="B9" s="22" t="s">
        <v>586</v>
      </c>
      <c r="C9" s="22"/>
      <c r="D9" s="22"/>
      <c r="E9" s="22"/>
      <c r="F9" s="22"/>
      <c r="G9" s="22"/>
    </row>
    <row r="10">
      <c r="A10" s="80" t="s">
        <v>29</v>
      </c>
      <c r="B10" s="26" t="s">
        <v>82</v>
      </c>
      <c r="C10" s="26" t="s">
        <v>587</v>
      </c>
      <c r="D10" s="26" t="s">
        <v>87</v>
      </c>
      <c r="E10" s="26" t="s">
        <v>588</v>
      </c>
      <c r="F10" s="26" t="s">
        <v>589</v>
      </c>
      <c r="G10" s="26" t="s">
        <v>590</v>
      </c>
      <c r="H10" s="26" t="s">
        <v>32</v>
      </c>
    </row>
    <row r="11">
      <c r="A11" s="80" t="s">
        <v>33</v>
      </c>
      <c r="B11" s="80" t="n">
        <v>3168</v>
      </c>
      <c r="C11" s="80" t="n">
        <v>1324</v>
      </c>
      <c r="D11" s="80" t="n">
        <v>0</v>
      </c>
      <c r="E11" s="80" t="n">
        <v>0</v>
      </c>
      <c r="F11" s="80" t="n">
        <v>0</v>
      </c>
      <c r="G11" s="80" t="n">
        <v>0</v>
      </c>
      <c r="H11" s="80" t="n">
        <v>4492</v>
      </c>
    </row>
    <row r="12">
      <c r="A12" s="80" t="s">
        <v>34</v>
      </c>
      <c r="B12" s="80" t="n">
        <v>104603</v>
      </c>
      <c r="C12" s="80" t="n">
        <v>2045</v>
      </c>
      <c r="D12" s="80" t="n">
        <v>200</v>
      </c>
      <c r="E12" s="80" t="n">
        <v>0</v>
      </c>
      <c r="F12" s="80" t="n">
        <v>0</v>
      </c>
      <c r="G12" s="80" t="n">
        <v>0</v>
      </c>
      <c r="H12" s="80" t="n">
        <v>106848</v>
      </c>
    </row>
    <row r="13">
      <c r="A13" s="80" t="s">
        <v>35</v>
      </c>
      <c r="B13" s="80" t="n">
        <v>19247</v>
      </c>
      <c r="C13" s="80" t="n">
        <v>913</v>
      </c>
      <c r="D13" s="80" t="n">
        <v>535</v>
      </c>
      <c r="E13" s="80" t="n">
        <v>0</v>
      </c>
      <c r="F13" s="80" t="n">
        <v>0</v>
      </c>
      <c r="G13" s="80" t="n">
        <v>0</v>
      </c>
      <c r="H13" s="80" t="n">
        <v>20695</v>
      </c>
    </row>
    <row r="14">
      <c r="A14" s="80" t="s">
        <v>36</v>
      </c>
      <c r="B14" s="80" t="n">
        <v>51482</v>
      </c>
      <c r="C14" s="80" t="n">
        <v>1210</v>
      </c>
      <c r="D14" s="80" t="n">
        <v>765</v>
      </c>
      <c r="E14" s="80" t="n">
        <v>26</v>
      </c>
      <c r="F14" s="80" t="n">
        <v>128</v>
      </c>
      <c r="G14" s="80" t="n">
        <v>0</v>
      </c>
      <c r="H14" s="80" t="n">
        <v>53611</v>
      </c>
    </row>
    <row r="15">
      <c r="A15" s="80" t="s">
        <v>37</v>
      </c>
      <c r="B15" s="80" t="n">
        <v>26900</v>
      </c>
      <c r="C15" s="80" t="n">
        <v>255</v>
      </c>
      <c r="D15" s="80" t="n">
        <v>130</v>
      </c>
      <c r="E15" s="80" t="n">
        <v>0</v>
      </c>
      <c r="F15" s="80" t="n">
        <v>0</v>
      </c>
      <c r="G15" s="80" t="n">
        <v>443</v>
      </c>
      <c r="H15" s="80" t="n">
        <v>27728</v>
      </c>
    </row>
    <row r="16">
      <c r="A16" s="80" t="s">
        <v>38</v>
      </c>
      <c r="B16" s="80" t="n">
        <v>20562</v>
      </c>
      <c r="C16" s="80" t="n">
        <v>155</v>
      </c>
      <c r="D16" s="80" t="n">
        <v>887</v>
      </c>
      <c r="E16" s="80" t="n">
        <v>62</v>
      </c>
      <c r="F16" s="80" t="n">
        <v>0</v>
      </c>
      <c r="G16" s="80" t="n">
        <v>0</v>
      </c>
      <c r="H16" s="80" t="n">
        <v>21666</v>
      </c>
    </row>
    <row r="17">
      <c r="A17" s="80" t="s">
        <v>39</v>
      </c>
      <c r="B17" s="80" t="n">
        <v>47007</v>
      </c>
      <c r="C17" s="80" t="n">
        <v>1316</v>
      </c>
      <c r="D17" s="80" t="n">
        <v>842</v>
      </c>
      <c r="E17" s="80" t="n">
        <v>50</v>
      </c>
      <c r="F17" s="80" t="n">
        <v>471</v>
      </c>
      <c r="G17" s="80" t="n">
        <v>8262</v>
      </c>
      <c r="H17" s="80" t="n">
        <v>57948</v>
      </c>
    </row>
    <row r="18">
      <c r="A18" s="80" t="s">
        <v>40</v>
      </c>
      <c r="B18" s="80" t="n">
        <v>18668</v>
      </c>
      <c r="C18" s="80" t="n">
        <v>2847</v>
      </c>
      <c r="D18" s="80" t="n">
        <v>224</v>
      </c>
      <c r="E18" s="80" t="n">
        <v>0</v>
      </c>
      <c r="F18" s="80" t="n">
        <v>0</v>
      </c>
      <c r="G18" s="80" t="n">
        <v>0</v>
      </c>
      <c r="H18" s="80" t="n">
        <v>21739</v>
      </c>
    </row>
    <row r="19">
      <c r="A19" s="80" t="s">
        <v>41</v>
      </c>
      <c r="B19" s="80" t="n">
        <v>11194</v>
      </c>
      <c r="C19" s="80" t="n">
        <v>56</v>
      </c>
      <c r="D19" s="80" t="n">
        <v>6092</v>
      </c>
      <c r="E19" s="80" t="n">
        <v>449</v>
      </c>
      <c r="F19" s="80" t="n">
        <v>0</v>
      </c>
      <c r="G19" s="80" t="n">
        <v>0</v>
      </c>
      <c r="H19" s="80" t="n">
        <v>17791</v>
      </c>
    </row>
    <row r="20">
      <c r="A20" s="80" t="s">
        <v>42</v>
      </c>
      <c r="B20" s="80" t="n">
        <v>214047</v>
      </c>
      <c r="C20" s="80" t="n">
        <v>2828</v>
      </c>
      <c r="D20" s="80" t="n">
        <v>40</v>
      </c>
      <c r="E20" s="80" t="n">
        <v>16999</v>
      </c>
      <c r="F20" s="80" t="n">
        <v>9</v>
      </c>
      <c r="G20" s="80" t="n">
        <v>0</v>
      </c>
      <c r="H20" s="80" t="n">
        <v>233923</v>
      </c>
    </row>
    <row r="21">
      <c r="A21" s="80" t="s">
        <v>43</v>
      </c>
      <c r="B21" s="80" t="n">
        <v>37427</v>
      </c>
      <c r="C21" s="80" t="n">
        <v>2419</v>
      </c>
      <c r="D21" s="80" t="n">
        <v>0</v>
      </c>
      <c r="E21" s="80" t="n">
        <v>36</v>
      </c>
      <c r="F21" s="80" t="n">
        <v>0</v>
      </c>
      <c r="G21" s="80" t="n">
        <v>0</v>
      </c>
      <c r="H21" s="80" t="n">
        <v>39882</v>
      </c>
    </row>
    <row r="22">
      <c r="A22" s="80" t="s">
        <v>44</v>
      </c>
      <c r="B22" s="80" t="n">
        <v>33244</v>
      </c>
      <c r="C22" s="80" t="n">
        <v>334</v>
      </c>
      <c r="D22" s="80" t="n">
        <v>1371</v>
      </c>
      <c r="E22" s="80" t="n">
        <v>72</v>
      </c>
      <c r="F22" s="80" t="n">
        <v>0</v>
      </c>
      <c r="G22" s="80" t="n">
        <v>0</v>
      </c>
      <c r="H22" s="80" t="n">
        <v>35021</v>
      </c>
    </row>
    <row r="23">
      <c r="A23" s="80" t="s">
        <v>45</v>
      </c>
      <c r="B23" s="80" t="n">
        <v>93280</v>
      </c>
      <c r="C23" s="80" t="n">
        <v>2711</v>
      </c>
      <c r="D23" s="80" t="n">
        <v>72</v>
      </c>
      <c r="E23" s="80" t="n">
        <v>0</v>
      </c>
      <c r="F23" s="80" t="n">
        <v>0</v>
      </c>
      <c r="G23" s="80" t="n">
        <v>729</v>
      </c>
      <c r="H23" s="80" t="n">
        <v>96792</v>
      </c>
    </row>
    <row r="24">
      <c r="A24" s="80" t="s">
        <v>46</v>
      </c>
      <c r="B24" s="80" t="n">
        <v>1479</v>
      </c>
      <c r="C24" s="80" t="n">
        <v>525</v>
      </c>
      <c r="D24" s="80" t="n">
        <v>0</v>
      </c>
      <c r="E24" s="80" t="n">
        <v>0</v>
      </c>
      <c r="F24" s="80" t="n">
        <v>0</v>
      </c>
      <c r="G24" s="80" t="n">
        <v>0</v>
      </c>
      <c r="H24" s="80" t="n">
        <v>2004</v>
      </c>
    </row>
    <row r="25">
      <c r="A25" s="80" t="s">
        <v>47</v>
      </c>
      <c r="B25" s="80" t="n">
        <v>24225</v>
      </c>
      <c r="C25" s="80" t="n">
        <v>30</v>
      </c>
      <c r="D25" s="80" t="n">
        <v>1627</v>
      </c>
      <c r="E25" s="80" t="n">
        <v>0</v>
      </c>
      <c r="F25" s="80" t="n">
        <v>0</v>
      </c>
      <c r="G25" s="80" t="n">
        <v>0</v>
      </c>
      <c r="H25" s="80" t="n">
        <v>25882</v>
      </c>
    </row>
    <row r="26">
      <c r="A26" s="80" t="s">
        <v>48</v>
      </c>
      <c r="B26" s="80" t="n">
        <v>47173</v>
      </c>
      <c r="C26" s="80" t="n">
        <v>1225</v>
      </c>
      <c r="D26" s="80" t="n">
        <v>511</v>
      </c>
      <c r="E26" s="80" t="n">
        <v>0</v>
      </c>
      <c r="F26" s="80" t="n">
        <v>0</v>
      </c>
      <c r="G26" s="80" t="n">
        <v>0</v>
      </c>
      <c r="H26" s="80" t="n">
        <v>48909</v>
      </c>
    </row>
    <row r="27">
      <c r="A27" s="80" t="s">
        <v>49</v>
      </c>
      <c r="B27" s="80" t="n">
        <v>42786</v>
      </c>
      <c r="C27" s="80" t="n">
        <v>0</v>
      </c>
      <c r="D27" s="80" t="n">
        <v>4702</v>
      </c>
      <c r="E27" s="80" t="n">
        <v>0</v>
      </c>
      <c r="F27" s="80" t="n">
        <v>0</v>
      </c>
      <c r="G27" s="80" t="n">
        <v>0</v>
      </c>
      <c r="H27" s="80" t="n">
        <v>47488</v>
      </c>
    </row>
    <row r="28">
      <c r="A28" s="80" t="s">
        <v>50</v>
      </c>
      <c r="B28" s="80" t="n">
        <v>49037</v>
      </c>
      <c r="C28" s="80" t="n">
        <v>896</v>
      </c>
      <c r="D28" s="80" t="n">
        <v>516</v>
      </c>
      <c r="E28" s="80" t="n">
        <v>303</v>
      </c>
      <c r="F28" s="80" t="n">
        <v>5</v>
      </c>
      <c r="G28" s="80" t="n">
        <v>0</v>
      </c>
      <c r="H28" s="80" t="n">
        <v>50757</v>
      </c>
    </row>
    <row r="29">
      <c r="A29" s="80" t="s">
        <v>51</v>
      </c>
      <c r="B29" s="80" t="n">
        <v>40538</v>
      </c>
      <c r="C29" s="80" t="n">
        <v>61</v>
      </c>
      <c r="D29" s="80" t="n">
        <v>5140</v>
      </c>
      <c r="E29" s="80" t="n">
        <v>0</v>
      </c>
      <c r="F29" s="80" t="n">
        <v>0</v>
      </c>
      <c r="G29" s="80" t="n">
        <v>0</v>
      </c>
      <c r="H29" s="80" t="n">
        <v>45739</v>
      </c>
    </row>
    <row r="30">
      <c r="A30" s="80" t="s">
        <v>52</v>
      </c>
      <c r="B30" s="80" t="n">
        <v>22770</v>
      </c>
      <c r="C30" s="80" t="n">
        <v>0</v>
      </c>
      <c r="D30" s="80" t="n">
        <v>787</v>
      </c>
      <c r="E30" s="80" t="n">
        <v>0</v>
      </c>
      <c r="F30" s="80" t="n">
        <v>1220</v>
      </c>
      <c r="G30" s="80" t="n">
        <v>0</v>
      </c>
      <c r="H30" s="80" t="n">
        <v>24777</v>
      </c>
    </row>
    <row r="31">
      <c r="A31" s="80" t="s">
        <v>53</v>
      </c>
      <c r="B31" s="80" t="n">
        <v>71334</v>
      </c>
      <c r="C31" s="80" t="n">
        <v>669</v>
      </c>
      <c r="D31" s="80" t="n">
        <v>370</v>
      </c>
      <c r="E31" s="80" t="n">
        <v>20</v>
      </c>
      <c r="F31" s="80" t="n">
        <v>0</v>
      </c>
      <c r="G31" s="80" t="n">
        <v>4000</v>
      </c>
      <c r="H31" s="80" t="n">
        <v>76393</v>
      </c>
    </row>
    <row r="32">
      <c r="A32" s="80" t="s">
        <v>54</v>
      </c>
      <c r="B32" s="80" t="n">
        <v>121945</v>
      </c>
      <c r="C32" s="80" t="n">
        <v>1183</v>
      </c>
      <c r="D32" s="80" t="n">
        <v>160</v>
      </c>
      <c r="E32" s="80" t="n">
        <v>0</v>
      </c>
      <c r="F32" s="80" t="n">
        <v>0</v>
      </c>
      <c r="G32" s="80" t="n">
        <v>0</v>
      </c>
      <c r="H32" s="80" t="n">
        <v>123288</v>
      </c>
    </row>
    <row r="33">
      <c r="A33" s="80" t="s">
        <v>55</v>
      </c>
      <c r="B33" s="80" t="n">
        <v>16121</v>
      </c>
      <c r="C33" s="80" t="n">
        <v>175</v>
      </c>
      <c r="D33" s="80" t="n">
        <v>0</v>
      </c>
      <c r="E33" s="80" t="n">
        <v>0</v>
      </c>
      <c r="F33" s="80" t="n">
        <v>0</v>
      </c>
      <c r="G33" s="80" t="n">
        <v>0</v>
      </c>
      <c r="H33" s="80" t="n">
        <v>16296</v>
      </c>
    </row>
    <row r="34">
      <c r="A34" s="80" t="s">
        <v>56</v>
      </c>
      <c r="B34" s="80" t="n">
        <v>54517</v>
      </c>
      <c r="C34" s="80" t="n">
        <v>897</v>
      </c>
      <c r="D34" s="80" t="n">
        <v>2236</v>
      </c>
      <c r="E34" s="80" t="n">
        <v>10</v>
      </c>
      <c r="F34" s="80" t="n">
        <v>0</v>
      </c>
      <c r="G34" s="80" t="n">
        <v>0</v>
      </c>
      <c r="H34" s="80" t="n">
        <v>57660</v>
      </c>
    </row>
    <row r="35">
      <c r="A35" s="81" t="s">
        <v>57</v>
      </c>
      <c r="B35" s="81" t="n">
        <v>30361</v>
      </c>
      <c r="C35" s="81" t="n">
        <v>16</v>
      </c>
      <c r="D35" s="81" t="n">
        <v>574</v>
      </c>
      <c r="E35" s="81" t="n">
        <v>0</v>
      </c>
      <c r="F35" s="81" t="n">
        <v>0</v>
      </c>
      <c r="G35" s="81" t="n">
        <v>25</v>
      </c>
      <c r="H35" s="81" t="n">
        <v>30976</v>
      </c>
    </row>
    <row r="36">
      <c r="A36" s="28" t="s">
        <v>591</v>
      </c>
      <c r="B36" s="28"/>
      <c r="C36" s="28"/>
      <c r="D36" s="28"/>
      <c r="E36" s="28"/>
      <c r="F36" s="28"/>
      <c r="G36" s="28"/>
      <c r="H36" s="28"/>
    </row>
    <row r="37">
      <c r="A37" s="80"/>
      <c r="B37" s="80"/>
      <c r="C37" s="80"/>
      <c r="D37" s="80"/>
      <c r="E37" s="80"/>
      <c r="F37" s="80"/>
      <c r="G37" s="80"/>
      <c r="H37" s="80"/>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83" t="s">
        <v>0</v>
      </c>
    </row>
    <row r="6" ht="3.95" customHeight="1">
      <c r="B6" s="86"/>
    </row>
    <row r="7" ht="172.5" customHeight="1">
      <c r="B7" s="84" t="s">
        <v>10</v>
      </c>
      <c r="C7" s="84"/>
      <c r="D7" s="84"/>
      <c r="E7" s="84"/>
      <c r="F7" s="84"/>
      <c r="G7" s="84"/>
      <c r="H7" s="84"/>
      <c r="I7" s="84"/>
      <c r="J7" s="84"/>
    </row>
    <row r="8" ht="12.75" customHeight="1">
      <c r="B8" s="82"/>
    </row>
    <row r="9" ht="12.75" customHeight="1">
      <c r="B9" s="87" t="s">
        <v>5</v>
      </c>
    </row>
    <row r="10" ht="3.95" customHeight="1">
      <c r="B10" s="86"/>
    </row>
    <row r="11" ht="92.25" customHeight="1">
      <c r="B11" s="84" t="s">
        <v>8</v>
      </c>
      <c r="C11" s="84"/>
      <c r="D11" s="84"/>
      <c r="E11" s="84"/>
      <c r="F11" s="84"/>
      <c r="G11" s="84"/>
      <c r="H11" s="84"/>
      <c r="I11" s="84"/>
      <c r="J11" s="84"/>
    </row>
    <row r="12" ht="12.75" customHeight="1">
      <c r="B12" s="85"/>
      <c r="C12" s="85"/>
      <c r="D12" s="85"/>
      <c r="E12" s="85"/>
      <c r="F12" s="85"/>
      <c r="G12" s="85"/>
      <c r="H12" s="85"/>
      <c r="I12" s="85"/>
      <c r="J12" s="85"/>
    </row>
    <row r="13" ht="12.75" customHeight="1">
      <c r="B13" s="87" t="s">
        <v>6</v>
      </c>
      <c r="C13" s="85"/>
      <c r="D13" s="85"/>
      <c r="E13" s="85"/>
      <c r="F13" s="85"/>
      <c r="G13" s="85"/>
      <c r="H13" s="85"/>
      <c r="I13" s="85"/>
      <c r="J13" s="85"/>
    </row>
    <row r="14" ht="3.95" customHeight="1">
      <c r="B14" s="85"/>
      <c r="C14" s="85"/>
      <c r="D14" s="85"/>
      <c r="E14" s="85"/>
      <c r="F14" s="85"/>
      <c r="G14" s="85"/>
      <c r="H14" s="85"/>
      <c r="I14" s="85"/>
      <c r="J14" s="85"/>
    </row>
    <row r="15" ht="68.25" customHeight="1">
      <c r="B15" s="84" t="s">
        <v>7</v>
      </c>
      <c r="C15" s="84"/>
      <c r="D15" s="84"/>
      <c r="E15" s="84"/>
      <c r="F15" s="84"/>
      <c r="G15" s="84"/>
      <c r="H15" s="84"/>
      <c r="I15" s="84"/>
      <c r="J15" s="84"/>
    </row>
    <row r="16" ht="12.75" customHeight="1">
      <c r="B16" s="85"/>
      <c r="C16" s="85"/>
      <c r="D16" s="85"/>
    </row>
    <row r="17" ht="12.75" customHeight="1">
      <c r="B17" s="87" t="s">
        <v>9</v>
      </c>
      <c r="C17" s="85"/>
      <c r="D17" s="85"/>
    </row>
    <row r="18" ht="3.95" customHeight="1">
      <c r="B18" s="86"/>
      <c r="C18" s="86"/>
      <c r="D18" s="86"/>
      <c r="E18" s="86"/>
      <c r="F18" s="86"/>
      <c r="G18" s="86"/>
      <c r="H18" s="86"/>
      <c r="I18" s="86"/>
      <c r="J18" s="86"/>
    </row>
    <row r="19" ht="41.25" customHeight="1">
      <c r="B19" s="84" t="s">
        <v>11</v>
      </c>
      <c r="C19" s="84"/>
      <c r="D19" s="84"/>
      <c r="E19" s="84"/>
      <c r="F19" s="84"/>
      <c r="G19" s="84"/>
      <c r="H19" s="84"/>
      <c r="I19" s="84"/>
      <c r="J19" s="84"/>
    </row>
    <row r="20" ht="12.75" customHeight="1">
      <c r="B20" s="86"/>
      <c r="C20" s="85"/>
      <c r="D20" s="85"/>
    </row>
    <row r="21" ht="12.75" customHeight="1">
      <c r="B21" s="87" t="s">
        <v>1</v>
      </c>
    </row>
    <row r="22" ht="3.95" customHeight="1">
      <c r="B22" s="87"/>
    </row>
    <row r="23" ht="12.75" customHeight="1">
      <c r="B23" s="88" t="s">
        <v>2</v>
      </c>
      <c r="C23" s="89"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2024-01-17T01:07:28Z</dcterms:modified>
</cp:coreProperties>
</file>