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H76" i="27" l="1"/>
  <c r="G76" i="27"/>
  <c r="F76" i="27"/>
  <c r="E76" i="27"/>
  <c r="D76" i="27"/>
  <c r="C76" i="27"/>
  <c r="H70" i="27" l="1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3" i="27" l="1"/>
  <c r="F75" i="27" s="1"/>
  <c r="H73" i="27"/>
  <c r="H75" i="27" s="1"/>
  <c r="E73" i="27"/>
  <c r="E75" i="27" s="1"/>
  <c r="D73" i="27"/>
  <c r="D75" i="27" s="1"/>
  <c r="C73" i="27"/>
  <c r="C75" i="27" s="1"/>
  <c r="G75" i="27" l="1"/>
  <c r="G73" i="27"/>
</calcChain>
</file>

<file path=xl/sharedStrings.xml><?xml version="1.0" encoding="utf-8"?>
<sst xmlns="http://schemas.openxmlformats.org/spreadsheetml/2006/main" count="432" uniqueCount="98">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</sst>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43770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95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800100</v>
      </c>
      <c r="D8" s="10">
        <f>RPKs!D4</f>
        <v>567599304</v>
      </c>
      <c r="E8" s="10">
        <f>Seats!D4</f>
        <v>894358</v>
      </c>
      <c r="F8" s="10">
        <f>ASKs!D4</f>
        <v>634382857</v>
      </c>
      <c r="G8" s="38">
        <f>'PLF%'!D4</f>
        <v>89.5</v>
      </c>
      <c r="H8" s="126">
        <f>Flights!D4</f>
        <v>5005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413243</v>
      </c>
      <c r="D9" s="10">
        <f>RPKs!D5</f>
        <v>311171979</v>
      </c>
      <c r="E9" s="10">
        <f>Seats!D5</f>
        <v>476626</v>
      </c>
      <c r="F9" s="10">
        <f>ASKs!D5</f>
        <v>358899378</v>
      </c>
      <c r="G9" s="38">
        <f>'PLF%'!D5</f>
        <v>86.7</v>
      </c>
      <c r="H9" s="126">
        <f>Flights!D5</f>
        <v>2896</v>
      </c>
      <c r="I9" s="2"/>
      <c r="J9" s="161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306718</v>
      </c>
      <c r="D10" s="10">
        <f>RPKs!D6</f>
        <v>423577558</v>
      </c>
      <c r="E10" s="10">
        <f>Seats!D6</f>
        <v>353850</v>
      </c>
      <c r="F10" s="10">
        <f>ASKs!D6</f>
        <v>488666850</v>
      </c>
      <c r="G10" s="38">
        <f>'PLF%'!D6</f>
        <v>86.7</v>
      </c>
      <c r="H10" s="126">
        <f>Flights!D6</f>
        <v>2077</v>
      </c>
      <c r="I10" s="30"/>
      <c r="J10" s="161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233161</v>
      </c>
      <c r="D11" s="10">
        <f>RPKs!D7</f>
        <v>158549480</v>
      </c>
      <c r="E11" s="10">
        <f>Seats!D7</f>
        <v>255704</v>
      </c>
      <c r="F11" s="10">
        <f>ASKs!D7</f>
        <v>173878720</v>
      </c>
      <c r="G11" s="38">
        <f>'PLF%'!D7</f>
        <v>91.2</v>
      </c>
      <c r="H11" s="126">
        <f>Flights!D7</f>
        <v>1456</v>
      </c>
      <c r="I11" s="30"/>
      <c r="J11" s="161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222402</v>
      </c>
      <c r="D12" s="10">
        <f>RPKs!D8</f>
        <v>142950316</v>
      </c>
      <c r="E12" s="10">
        <f>Seats!D8</f>
        <v>259308</v>
      </c>
      <c r="F12" s="10">
        <f>ASKs!D8</f>
        <v>166676244</v>
      </c>
      <c r="G12" s="38">
        <f>'PLF%'!D8</f>
        <v>85.8</v>
      </c>
      <c r="H12" s="126">
        <f>Flights!D8</f>
        <v>1574</v>
      </c>
      <c r="I12" s="30"/>
      <c r="J12" s="161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183188</v>
      </c>
      <c r="D13" s="10">
        <f>RPKs!D9</f>
        <v>495706728</v>
      </c>
      <c r="E13" s="10">
        <f>Seats!D9</f>
        <v>209851</v>
      </c>
      <c r="F13" s="10">
        <f>ASKs!D9</f>
        <v>567856806</v>
      </c>
      <c r="G13" s="38">
        <f>'PLF%'!D9</f>
        <v>87.3</v>
      </c>
      <c r="H13" s="126">
        <f>Flights!D9</f>
        <v>996</v>
      </c>
      <c r="I13" s="31"/>
      <c r="J13" s="161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Gold Coast - Melbourne</v>
      </c>
      <c r="C14" s="10">
        <f>Passengers!D10</f>
        <v>174013</v>
      </c>
      <c r="D14" s="10">
        <f>RPKs!D10</f>
        <v>231982395</v>
      </c>
      <c r="E14" s="10">
        <f>Seats!D10</f>
        <v>189416</v>
      </c>
      <c r="F14" s="10">
        <f>ASKs!D10</f>
        <v>252514124</v>
      </c>
      <c r="G14" s="38">
        <f>'PLF%'!D10</f>
        <v>91.9</v>
      </c>
      <c r="H14" s="126">
        <f>Flights!D10</f>
        <v>1005</v>
      </c>
      <c r="I14" s="31"/>
      <c r="J14" s="161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165849</v>
      </c>
      <c r="D15" s="10">
        <f>RPKs!D11</f>
        <v>193545783</v>
      </c>
      <c r="E15" s="10">
        <f>Seats!D11</f>
        <v>189135</v>
      </c>
      <c r="F15" s="10">
        <f>ASKs!D11</f>
        <v>220720545</v>
      </c>
      <c r="G15" s="38">
        <f>'PLF%'!D11</f>
        <v>87.7</v>
      </c>
      <c r="H15" s="126">
        <f>Flights!D11</f>
        <v>1105</v>
      </c>
      <c r="I15" s="31"/>
      <c r="J15" s="161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Hobart - Melbourne</v>
      </c>
      <c r="C16" s="10">
        <f>Passengers!D12</f>
        <v>145555</v>
      </c>
      <c r="D16" s="10">
        <f>RPKs!D12</f>
        <v>89952990</v>
      </c>
      <c r="E16" s="10">
        <f>Seats!D12</f>
        <v>173746</v>
      </c>
      <c r="F16" s="10">
        <f>ASKs!D12</f>
        <v>107375028</v>
      </c>
      <c r="G16" s="38">
        <f>'PLF%'!D12</f>
        <v>83.8</v>
      </c>
      <c r="H16" s="126">
        <f>Flights!D12</f>
        <v>946</v>
      </c>
      <c r="I16" s="30"/>
      <c r="J16" s="161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Perth - Sydney</v>
      </c>
      <c r="C17" s="10">
        <f>Passengers!D13</f>
        <v>143128</v>
      </c>
      <c r="D17" s="10">
        <f>RPKs!D13</f>
        <v>470032352</v>
      </c>
      <c r="E17" s="10">
        <f>Seats!D13</f>
        <v>163225</v>
      </c>
      <c r="F17" s="10">
        <f>ASKs!D13</f>
        <v>536030900</v>
      </c>
      <c r="G17" s="38">
        <f>'PLF%'!D13</f>
        <v>87.7</v>
      </c>
      <c r="H17" s="126">
        <f>Flights!D13</f>
        <v>731</v>
      </c>
      <c r="I17" s="30"/>
      <c r="J17" s="161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110849</v>
      </c>
      <c r="D18" s="10">
        <f>RPKs!D14</f>
        <v>154190959</v>
      </c>
      <c r="E18" s="10">
        <f>Seats!D14</f>
        <v>123979</v>
      </c>
      <c r="F18" s="10">
        <f>ASKs!D14</f>
        <v>172454789</v>
      </c>
      <c r="G18" s="38">
        <f>'PLF%'!D14</f>
        <v>89.4</v>
      </c>
      <c r="H18" s="126">
        <f>Flights!D14</f>
        <v>855</v>
      </c>
      <c r="I18" s="30"/>
      <c r="J18" s="161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109176</v>
      </c>
      <c r="D19" s="10">
        <f>RPKs!D15</f>
        <v>51312720</v>
      </c>
      <c r="E19" s="10">
        <f>Seats!D15</f>
        <v>150136</v>
      </c>
      <c r="F19" s="10">
        <f>ASKs!D15</f>
        <v>70563920</v>
      </c>
      <c r="G19" s="38">
        <f>'PLF%'!D15</f>
        <v>72.7</v>
      </c>
      <c r="H19" s="126">
        <f>Flights!D15</f>
        <v>936</v>
      </c>
      <c r="I19" s="30"/>
      <c r="J19" s="161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89777</v>
      </c>
      <c r="D20" s="10">
        <f>RPKs!D16</f>
        <v>176950467</v>
      </c>
      <c r="E20" s="10">
        <f>Seats!D16</f>
        <v>98278</v>
      </c>
      <c r="F20" s="10">
        <f>ASKs!D16</f>
        <v>193705938</v>
      </c>
      <c r="G20" s="38">
        <f>'PLF%'!D16</f>
        <v>91.4</v>
      </c>
      <c r="H20" s="126">
        <f>Flights!D16</f>
        <v>504</v>
      </c>
      <c r="I20" s="30"/>
      <c r="J20" s="161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Canberra - Sydney</v>
      </c>
      <c r="C21" s="10">
        <f>Passengers!D17</f>
        <v>88907</v>
      </c>
      <c r="D21" s="10">
        <f>RPKs!D17</f>
        <v>20982052</v>
      </c>
      <c r="E21" s="10">
        <f>Seats!D17</f>
        <v>109756</v>
      </c>
      <c r="F21" s="10">
        <f>ASKs!D17</f>
        <v>25902416</v>
      </c>
      <c r="G21" s="38">
        <f>'PLF%'!D17</f>
        <v>81</v>
      </c>
      <c r="H21" s="126">
        <f>Flights!D17</f>
        <v>1427</v>
      </c>
      <c r="I21" s="30"/>
      <c r="J21" s="161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Launceston - Melbourne</v>
      </c>
      <c r="C22" s="10">
        <f>Passengers!D18</f>
        <v>83126</v>
      </c>
      <c r="D22" s="10">
        <f>RPKs!D18</f>
        <v>39567976</v>
      </c>
      <c r="E22" s="10">
        <f>Seats!D18</f>
        <v>99307</v>
      </c>
      <c r="F22" s="10">
        <f>ASKs!D18</f>
        <v>47270132</v>
      </c>
      <c r="G22" s="38">
        <f>'PLF%'!D18</f>
        <v>83.7</v>
      </c>
      <c r="H22" s="126">
        <f>Flights!D18</f>
        <v>746</v>
      </c>
      <c r="I22" s="31"/>
      <c r="J22" s="161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Perth</v>
      </c>
      <c r="C23" s="10">
        <f>Passengers!D19</f>
        <v>82553</v>
      </c>
      <c r="D23" s="10">
        <f>RPKs!D19</f>
        <v>298429095</v>
      </c>
      <c r="E23" s="10">
        <f>Seats!D19</f>
        <v>93219</v>
      </c>
      <c r="F23" s="10">
        <f>ASKs!D19</f>
        <v>336986685</v>
      </c>
      <c r="G23" s="38">
        <f>'PLF%'!D19</f>
        <v>88.6</v>
      </c>
      <c r="H23" s="126">
        <f>Flights!D19</f>
        <v>502</v>
      </c>
      <c r="I23" s="30"/>
      <c r="J23" s="161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Townsville</v>
      </c>
      <c r="C24" s="10">
        <f>Passengers!D20</f>
        <v>82430</v>
      </c>
      <c r="D24" s="10">
        <f>RPKs!D20</f>
        <v>91662160</v>
      </c>
      <c r="E24" s="10">
        <f>Seats!D20</f>
        <v>103610</v>
      </c>
      <c r="F24" s="10">
        <f>ASKs!D20</f>
        <v>115214320</v>
      </c>
      <c r="G24" s="38">
        <f>'PLF%'!D20</f>
        <v>79.599999999999994</v>
      </c>
      <c r="H24" s="126">
        <f>Flights!D20</f>
        <v>714</v>
      </c>
      <c r="I24" s="30"/>
      <c r="J24" s="161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75534</v>
      </c>
      <c r="D25" s="10">
        <f>RPKs!D21</f>
        <v>122516148</v>
      </c>
      <c r="E25" s="10">
        <f>Seats!D21</f>
        <v>92646</v>
      </c>
      <c r="F25" s="10">
        <f>ASKs!D21</f>
        <v>150271812</v>
      </c>
      <c r="G25" s="38">
        <f>'PLF%'!D21</f>
        <v>81.5</v>
      </c>
      <c r="H25" s="126">
        <f>Flights!D21</f>
        <v>537</v>
      </c>
      <c r="I25" s="30"/>
      <c r="J25" s="161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Cairns - Melbourne</v>
      </c>
      <c r="C26" s="10">
        <f>Passengers!D22</f>
        <v>68263</v>
      </c>
      <c r="D26" s="10">
        <f>RPKs!D22</f>
        <v>157755793</v>
      </c>
      <c r="E26" s="10">
        <f>Seats!D22</f>
        <v>75687</v>
      </c>
      <c r="F26" s="10">
        <f>ASKs!D22</f>
        <v>174912657</v>
      </c>
      <c r="G26" s="38">
        <f>'PLF%'!D22</f>
        <v>90.2</v>
      </c>
      <c r="H26" s="126">
        <f>Flights!D22</f>
        <v>390</v>
      </c>
      <c r="I26" s="30"/>
      <c r="J26" s="161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Hobart - Sydney</v>
      </c>
      <c r="C27" s="10">
        <f>Passengers!D23</f>
        <v>67200</v>
      </c>
      <c r="D27" s="10">
        <f>RPKs!D23</f>
        <v>69820800</v>
      </c>
      <c r="E27" s="10">
        <f>Seats!D23</f>
        <v>80372</v>
      </c>
      <c r="F27" s="10">
        <f>ASKs!D23</f>
        <v>83506508</v>
      </c>
      <c r="G27" s="38">
        <f>'PLF%'!D23</f>
        <v>83.6</v>
      </c>
      <c r="H27" s="126">
        <f>Flights!D23</f>
        <v>492</v>
      </c>
      <c r="I27" s="30"/>
      <c r="J27" s="161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Mackay</v>
      </c>
      <c r="C28" s="10">
        <f>Passengers!D24</f>
        <v>66122</v>
      </c>
      <c r="D28" s="10">
        <f>RPKs!D24</f>
        <v>52699234</v>
      </c>
      <c r="E28" s="10">
        <f>Seats!D24</f>
        <v>81671</v>
      </c>
      <c r="F28" s="10">
        <f>ASKs!D24</f>
        <v>65091787</v>
      </c>
      <c r="G28" s="38">
        <f>'PLF%'!D24</f>
        <v>81</v>
      </c>
      <c r="H28" s="126">
        <f>Flights!D24</f>
        <v>637</v>
      </c>
      <c r="I28" s="30"/>
      <c r="J28" s="161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58354</v>
      </c>
      <c r="D29" s="10">
        <f>RPKs!D25</f>
        <v>48842298</v>
      </c>
      <c r="E29" s="10">
        <f>Seats!D25</f>
        <v>67716</v>
      </c>
      <c r="F29" s="10">
        <f>ASKs!D25</f>
        <v>56678292</v>
      </c>
      <c r="G29" s="38">
        <f>'PLF%'!D25</f>
        <v>86.2</v>
      </c>
      <c r="H29" s="126">
        <f>Flights!D25</f>
        <v>419</v>
      </c>
      <c r="I29" s="30"/>
      <c r="J29" s="161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57780</v>
      </c>
      <c r="D30" s="10">
        <f>RPKs!D26</f>
        <v>122493600</v>
      </c>
      <c r="E30" s="10">
        <f>Seats!D26</f>
        <v>70801</v>
      </c>
      <c r="F30" s="10">
        <f>ASKs!D26</f>
        <v>150098120</v>
      </c>
      <c r="G30" s="38">
        <f>'PLF%'!D26</f>
        <v>81.599999999999994</v>
      </c>
      <c r="H30" s="126">
        <f>Flights!D26</f>
        <v>455</v>
      </c>
      <c r="I30" s="31"/>
      <c r="J30" s="161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55726</v>
      </c>
      <c r="D31" s="10">
        <f>RPKs!D27</f>
        <v>53274056</v>
      </c>
      <c r="E31" s="10">
        <f>Seats!D27</f>
        <v>72306</v>
      </c>
      <c r="F31" s="10">
        <f>ASKs!D27</f>
        <v>69124536</v>
      </c>
      <c r="G31" s="38">
        <f>'PLF%'!D27</f>
        <v>77.099999999999994</v>
      </c>
      <c r="H31" s="126">
        <f>Flights!D27</f>
        <v>529</v>
      </c>
      <c r="I31" s="52"/>
      <c r="J31" s="161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55383</v>
      </c>
      <c r="D32" s="10">
        <f>RPKs!D28</f>
        <v>34005162</v>
      </c>
      <c r="E32" s="10">
        <f>Seats!D28</f>
        <v>69999</v>
      </c>
      <c r="F32" s="10">
        <f>ASKs!D28</f>
        <v>42979386</v>
      </c>
      <c r="G32" s="38">
        <f>'PLF%'!D28</f>
        <v>79.099999999999994</v>
      </c>
      <c r="H32" s="126">
        <f>Flights!D28</f>
        <v>501</v>
      </c>
      <c r="I32" s="52"/>
      <c r="J32" s="161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Melbourne - Sunshine Coast</v>
      </c>
      <c r="C33" s="10">
        <f>Passengers!D29</f>
        <v>48444</v>
      </c>
      <c r="D33" s="10">
        <f>RPKs!D29</f>
        <v>70437576</v>
      </c>
      <c r="E33" s="10">
        <f>Seats!D29</f>
        <v>53662</v>
      </c>
      <c r="F33" s="10">
        <f>ASKs!D29</f>
        <v>78024548</v>
      </c>
      <c r="G33" s="38">
        <f>'PLF%'!D29</f>
        <v>90.3</v>
      </c>
      <c r="H33" s="126">
        <f>Flights!D29</f>
        <v>300</v>
      </c>
      <c r="I33" s="52"/>
      <c r="J33" s="161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45748</v>
      </c>
      <c r="D34" s="10">
        <f>RPKs!D30</f>
        <v>23697464</v>
      </c>
      <c r="E34" s="10">
        <f>Seats!D30</f>
        <v>55841</v>
      </c>
      <c r="F34" s="10">
        <f>ASKs!D30</f>
        <v>28925638</v>
      </c>
      <c r="G34" s="38">
        <f>'PLF%'!D30</f>
        <v>81.900000000000006</v>
      </c>
      <c r="H34" s="126">
        <f>Flights!D30</f>
        <v>649</v>
      </c>
      <c r="I34" s="65"/>
      <c r="J34" s="161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0">
        <f>Passengers!D31</f>
        <v>40853</v>
      </c>
      <c r="D35" s="10">
        <f>RPKs!D31</f>
        <v>34153108</v>
      </c>
      <c r="E35" s="10">
        <f>Seats!D31</f>
        <v>46056</v>
      </c>
      <c r="F35" s="10">
        <f>ASKs!D31</f>
        <v>38502816</v>
      </c>
      <c r="G35" s="38">
        <f>'PLF%'!D31</f>
        <v>88.7</v>
      </c>
      <c r="H35" s="126">
        <f>Flights!D31</f>
        <v>254</v>
      </c>
      <c r="I35" s="65"/>
      <c r="J35" s="161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Karratha - Perth</v>
      </c>
      <c r="C36" s="10">
        <f>Passengers!D32</f>
        <v>40590</v>
      </c>
      <c r="D36" s="10">
        <f>RPKs!D32</f>
        <v>50737500</v>
      </c>
      <c r="E36" s="10">
        <f>Seats!D32</f>
        <v>66408</v>
      </c>
      <c r="F36" s="10">
        <f>ASKs!D32</f>
        <v>83010000</v>
      </c>
      <c r="G36" s="38">
        <f>'PLF%'!D32</f>
        <v>61.1</v>
      </c>
      <c r="H36" s="126">
        <f>Flights!D32</f>
        <v>488</v>
      </c>
      <c r="I36" s="65"/>
      <c r="J36" s="161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Ballina - Sydney</v>
      </c>
      <c r="C37" s="10">
        <f>Passengers!D33</f>
        <v>34762</v>
      </c>
      <c r="D37" s="10">
        <f>RPKs!D33</f>
        <v>21274344</v>
      </c>
      <c r="E37" s="10">
        <f>Seats!D33</f>
        <v>39262</v>
      </c>
      <c r="F37" s="10">
        <f>ASKs!D33</f>
        <v>24028344</v>
      </c>
      <c r="G37" s="38">
        <f>'PLF%'!D33</f>
        <v>88.5</v>
      </c>
      <c r="H37" s="126">
        <f>Flights!D33</f>
        <v>257</v>
      </c>
      <c r="I37" s="65"/>
      <c r="J37" s="161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Perth - Port Hedland</v>
      </c>
      <c r="C38" s="10">
        <f>Passengers!D34</f>
        <v>32882</v>
      </c>
      <c r="D38" s="10">
        <f>RPKs!D34</f>
        <v>43141184</v>
      </c>
      <c r="E38" s="10">
        <f>Seats!D34</f>
        <v>49445</v>
      </c>
      <c r="F38" s="10">
        <f>ASKs!D34</f>
        <v>64871840</v>
      </c>
      <c r="G38" s="38">
        <f>'PLF%'!D34</f>
        <v>66.5</v>
      </c>
      <c r="H38" s="126">
        <f>Flights!D34</f>
        <v>374</v>
      </c>
      <c r="I38" s="65"/>
      <c r="J38" s="161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Newman - Perth</v>
      </c>
      <c r="C39" s="10">
        <f>Passengers!D35</f>
        <v>30540</v>
      </c>
      <c r="D39" s="10">
        <f>RPKs!D35</f>
        <v>31120260</v>
      </c>
      <c r="E39" s="10">
        <f>Seats!D35</f>
        <v>47494</v>
      </c>
      <c r="F39" s="10">
        <f>ASKs!D35</f>
        <v>48396386</v>
      </c>
      <c r="G39" s="38">
        <f>'PLF%'!D35</f>
        <v>64.3</v>
      </c>
      <c r="H39" s="126">
        <f>Flights!D35</f>
        <v>336</v>
      </c>
      <c r="I39" s="65"/>
      <c r="J39" s="161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Coffs Harbour - Sydney</v>
      </c>
      <c r="C40" s="10">
        <f>Passengers!D36</f>
        <v>27796</v>
      </c>
      <c r="D40" s="10">
        <f>RPKs!D36</f>
        <v>12313628</v>
      </c>
      <c r="E40" s="10">
        <f>Seats!D36</f>
        <v>34908</v>
      </c>
      <c r="F40" s="10">
        <f>ASKs!D36</f>
        <v>15464244</v>
      </c>
      <c r="G40" s="38">
        <f>'PLF%'!D36</f>
        <v>79.599999999999994</v>
      </c>
      <c r="H40" s="126">
        <f>Flights!D36</f>
        <v>384</v>
      </c>
      <c r="I40" s="65"/>
      <c r="J40" s="161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Brisbane - Darwin</v>
      </c>
      <c r="C41" s="10">
        <f>Passengers!D37</f>
        <v>25708</v>
      </c>
      <c r="D41" s="10">
        <f>RPKs!D37</f>
        <v>73319216</v>
      </c>
      <c r="E41" s="10">
        <f>Seats!D37</f>
        <v>32100</v>
      </c>
      <c r="F41" s="10">
        <f>ASKs!D37</f>
        <v>91549200</v>
      </c>
      <c r="G41" s="38">
        <f>'PLF%'!D37</f>
        <v>80.099999999999994</v>
      </c>
      <c r="H41" s="126">
        <f>Flights!D37</f>
        <v>201</v>
      </c>
      <c r="I41" s="65"/>
      <c r="J41" s="161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Broome - Perth</v>
      </c>
      <c r="C42" s="10">
        <f>Passengers!D38</f>
        <v>25027</v>
      </c>
      <c r="D42" s="10">
        <f>RPKs!D38</f>
        <v>41970279</v>
      </c>
      <c r="E42" s="10">
        <f>Seats!D38</f>
        <v>33384</v>
      </c>
      <c r="F42" s="10">
        <f>ASKs!D38</f>
        <v>55984968</v>
      </c>
      <c r="G42" s="38">
        <f>'PLF%'!D38</f>
        <v>75</v>
      </c>
      <c r="H42" s="126">
        <f>Flights!D38</f>
        <v>277</v>
      </c>
      <c r="I42" s="65"/>
      <c r="J42" s="161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Launceston - Sydney</v>
      </c>
      <c r="C43" s="10">
        <f>Passengers!D39</f>
        <v>24381</v>
      </c>
      <c r="D43" s="10">
        <f>RPKs!D39</f>
        <v>22284234</v>
      </c>
      <c r="E43" s="10">
        <f>Seats!D39</f>
        <v>27770</v>
      </c>
      <c r="F43" s="10">
        <f>ASKs!D39</f>
        <v>25381780</v>
      </c>
      <c r="G43" s="38">
        <f>'PLF%'!D39</f>
        <v>87.8</v>
      </c>
      <c r="H43" s="126">
        <f>Flights!D39</f>
        <v>154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Kalgoorlie - Perth</v>
      </c>
      <c r="C44" s="10">
        <f>Passengers!D40</f>
        <v>23775</v>
      </c>
      <c r="D44" s="10">
        <f>RPKs!D40</f>
        <v>12790950</v>
      </c>
      <c r="E44" s="10">
        <f>Seats!D40</f>
        <v>34002</v>
      </c>
      <c r="F44" s="10">
        <f>ASKs!D40</f>
        <v>18293076</v>
      </c>
      <c r="G44" s="38">
        <f>'PLF%'!D40</f>
        <v>69.900000000000006</v>
      </c>
      <c r="H44" s="126">
        <f>Flights!D40</f>
        <v>285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Proserpine</v>
      </c>
      <c r="C45" s="10">
        <f>Passengers!D41</f>
        <v>22168</v>
      </c>
      <c r="D45" s="10">
        <f>RPKs!D41</f>
        <v>19840360</v>
      </c>
      <c r="E45" s="10">
        <f>Seats!D41</f>
        <v>25500</v>
      </c>
      <c r="F45" s="10">
        <f>ASKs!D41</f>
        <v>22822500</v>
      </c>
      <c r="G45" s="38">
        <f>'PLF%'!D41</f>
        <v>86.9</v>
      </c>
      <c r="H45" s="126">
        <f>Flights!D41</f>
        <v>144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Darwin - Melbourne</v>
      </c>
      <c r="C46" s="10">
        <f>Passengers!D42</f>
        <v>22149</v>
      </c>
      <c r="D46" s="10">
        <f>RPKs!D42</f>
        <v>69348519</v>
      </c>
      <c r="E46" s="10">
        <f>Seats!D42</f>
        <v>27388</v>
      </c>
      <c r="F46" s="10">
        <f>ASKs!D42</f>
        <v>85751828</v>
      </c>
      <c r="G46" s="38">
        <f>'PLF%'!D42</f>
        <v>80.900000000000006</v>
      </c>
      <c r="H46" s="126">
        <f>Flights!D42</f>
        <v>155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Gladstone</v>
      </c>
      <c r="C47" s="10">
        <f>Passengers!D43</f>
        <v>21574</v>
      </c>
      <c r="D47" s="10">
        <f>RPKs!D43</f>
        <v>9363116</v>
      </c>
      <c r="E47" s="10">
        <f>Seats!D43</f>
        <v>31644</v>
      </c>
      <c r="F47" s="10">
        <f>ASKs!D43</f>
        <v>13733496</v>
      </c>
      <c r="G47" s="38">
        <f>'PLF%'!D43</f>
        <v>68.2</v>
      </c>
      <c r="H47" s="126">
        <f>Flights!D43</f>
        <v>418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Hobart</v>
      </c>
      <c r="C48" s="10">
        <f>Passengers!D44</f>
        <v>21124</v>
      </c>
      <c r="D48" s="10">
        <f>RPKs!D44</f>
        <v>37833084</v>
      </c>
      <c r="E48" s="10">
        <f>Seats!D44</f>
        <v>24722</v>
      </c>
      <c r="F48" s="10">
        <f>ASKs!D44</f>
        <v>44277102</v>
      </c>
      <c r="G48" s="38">
        <f>'PLF%'!D44</f>
        <v>85.4</v>
      </c>
      <c r="H48" s="126">
        <f>Flights!D44</f>
        <v>139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Albury - Sydney</v>
      </c>
      <c r="C49" s="10">
        <f>Passengers!D45</f>
        <v>20654</v>
      </c>
      <c r="D49" s="10">
        <f>RPKs!D45</f>
        <v>9335608</v>
      </c>
      <c r="E49" s="10">
        <f>Seats!D45</f>
        <v>28195</v>
      </c>
      <c r="F49" s="10">
        <f>ASKs!D45</f>
        <v>12744140</v>
      </c>
      <c r="G49" s="38">
        <f>'PLF%'!D45</f>
        <v>73.3</v>
      </c>
      <c r="H49" s="126">
        <f>Flights!D45</f>
        <v>525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Melbourne - Mildura</v>
      </c>
      <c r="C50" s="10">
        <f>Passengers!D46</f>
        <v>19959</v>
      </c>
      <c r="D50" s="10">
        <f>RPKs!D46</f>
        <v>9121263</v>
      </c>
      <c r="E50" s="10">
        <f>Seats!D46</f>
        <v>28716</v>
      </c>
      <c r="F50" s="10">
        <f>ASKs!D46</f>
        <v>13123212</v>
      </c>
      <c r="G50" s="38">
        <f>'PLF%'!D46</f>
        <v>69.5</v>
      </c>
      <c r="H50" s="126">
        <f>Flights!D46</f>
        <v>404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Hamilton Island - Sydney</v>
      </c>
      <c r="C51" s="10">
        <f>Passengers!D47</f>
        <v>19656</v>
      </c>
      <c r="D51" s="10">
        <f>RPKs!D47</f>
        <v>29995056</v>
      </c>
      <c r="E51" s="10">
        <f>Seats!D47</f>
        <v>24872</v>
      </c>
      <c r="F51" s="10">
        <f>ASKs!D47</f>
        <v>37954672</v>
      </c>
      <c r="G51" s="38">
        <f>'PLF%'!D47</f>
        <v>79</v>
      </c>
      <c r="H51" s="126">
        <f>Flights!D47</f>
        <v>155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Darwin - Sydney</v>
      </c>
      <c r="C52" s="10">
        <f>Passengers!D48</f>
        <v>19579</v>
      </c>
      <c r="D52" s="10">
        <f>RPKs!D48</f>
        <v>61771745</v>
      </c>
      <c r="E52" s="10">
        <f>Seats!D48</f>
        <v>27614</v>
      </c>
      <c r="F52" s="10">
        <f>ASKs!D48</f>
        <v>87122170</v>
      </c>
      <c r="G52" s="38">
        <f>'PLF%'!D48</f>
        <v>70.900000000000006</v>
      </c>
      <c r="H52" s="126">
        <f>Flights!D48</f>
        <v>160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Canberra</v>
      </c>
      <c r="C53" s="10">
        <f>Passengers!D49</f>
        <v>17851</v>
      </c>
      <c r="D53" s="10">
        <f>RPKs!D49</f>
        <v>17351172</v>
      </c>
      <c r="E53" s="10">
        <f>Seats!D49</f>
        <v>23642</v>
      </c>
      <c r="F53" s="10">
        <f>ASKs!D49</f>
        <v>22980024</v>
      </c>
      <c r="G53" s="38">
        <f>'PLF%'!D49</f>
        <v>75.5</v>
      </c>
      <c r="H53" s="126">
        <f>Flights!D49</f>
        <v>143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Emerald</v>
      </c>
      <c r="C54" s="10">
        <f>Passengers!D50</f>
        <v>17429</v>
      </c>
      <c r="D54" s="10">
        <f>RPKs!D50</f>
        <v>11381137</v>
      </c>
      <c r="E54" s="10">
        <f>Seats!D50</f>
        <v>25020</v>
      </c>
      <c r="F54" s="10">
        <f>ASKs!D50</f>
        <v>16338060</v>
      </c>
      <c r="G54" s="38">
        <f>'PLF%'!D50</f>
        <v>69.7</v>
      </c>
      <c r="H54" s="126">
        <f>Flights!D50</f>
        <v>366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Dubbo - Sydney</v>
      </c>
      <c r="C55" s="10">
        <f>Passengers!D51</f>
        <v>16697</v>
      </c>
      <c r="D55" s="10">
        <f>RPKs!D51</f>
        <v>5176070</v>
      </c>
      <c r="E55" s="10">
        <f>Seats!D51</f>
        <v>23933</v>
      </c>
      <c r="F55" s="10">
        <f>ASKs!D51</f>
        <v>7419230</v>
      </c>
      <c r="G55" s="38">
        <f>'PLF%'!D51</f>
        <v>69.8</v>
      </c>
      <c r="H55" s="126">
        <f>Flights!D51</f>
        <v>508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Gold Coast</v>
      </c>
      <c r="C56" s="10">
        <f>Passengers!D52</f>
        <v>16580</v>
      </c>
      <c r="D56" s="10">
        <f>RPKs!D52</f>
        <v>26644060</v>
      </c>
      <c r="E56" s="10">
        <f>Seats!D52</f>
        <v>19416</v>
      </c>
      <c r="F56" s="10">
        <f>ASKs!D52</f>
        <v>31201512</v>
      </c>
      <c r="G56" s="38">
        <f>'PLF%'!D52</f>
        <v>85.4</v>
      </c>
      <c r="H56" s="126">
        <f>Flights!D52</f>
        <v>108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Tamworth</v>
      </c>
      <c r="C57" s="10">
        <f>Passengers!D53</f>
        <v>16383</v>
      </c>
      <c r="D57" s="10">
        <f>RPKs!D53</f>
        <v>5242560</v>
      </c>
      <c r="E57" s="10">
        <f>Seats!D53</f>
        <v>23273</v>
      </c>
      <c r="F57" s="10">
        <f>ASKs!D53</f>
        <v>7447360</v>
      </c>
      <c r="G57" s="38">
        <f>'PLF%'!D53</f>
        <v>70.400000000000006</v>
      </c>
      <c r="H57" s="126">
        <f>Flights!D53</f>
        <v>386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Wagga Wagga</v>
      </c>
      <c r="C58" s="10">
        <f>Passengers!D54</f>
        <v>16171</v>
      </c>
      <c r="D58" s="10">
        <f>RPKs!D54</f>
        <v>5934757</v>
      </c>
      <c r="E58" s="10">
        <f>Seats!D54</f>
        <v>23364</v>
      </c>
      <c r="F58" s="10">
        <f>ASKs!D54</f>
        <v>8574588</v>
      </c>
      <c r="G58" s="38">
        <f>'PLF%'!D54</f>
        <v>69.2</v>
      </c>
      <c r="H58" s="126">
        <f>Flights!D54</f>
        <v>468</v>
      </c>
      <c r="I58" s="72"/>
      <c r="J58" s="161"/>
      <c r="K58" s="34"/>
    </row>
    <row r="59" spans="1:15" ht="12.75" customHeight="1">
      <c r="A59" s="29">
        <f>Passengers!A55</f>
        <v>52</v>
      </c>
      <c r="B59" s="29" t="str">
        <f>Passengers!B55</f>
        <v>Adelaide - Port Lincoln</v>
      </c>
      <c r="C59" s="10">
        <f>Passengers!D55</f>
        <v>16088</v>
      </c>
      <c r="D59" s="10">
        <f>RPKs!D55</f>
        <v>3957648</v>
      </c>
      <c r="E59" s="10">
        <f>Seats!D55</f>
        <v>23671</v>
      </c>
      <c r="F59" s="10">
        <f>ASKs!D55</f>
        <v>5823066</v>
      </c>
      <c r="G59" s="38">
        <f>'PLF%'!D55</f>
        <v>68</v>
      </c>
      <c r="H59" s="126">
        <f>Flights!D55</f>
        <v>616</v>
      </c>
      <c r="I59" s="29"/>
      <c r="J59" s="161"/>
      <c r="K59" s="29"/>
    </row>
    <row r="60" spans="1:15" ht="12.75" customHeight="1">
      <c r="A60" s="29">
        <f>Passengers!A56</f>
        <v>53</v>
      </c>
      <c r="B60" s="29" t="str">
        <f>Passengers!B56</f>
        <v>Port Macquarie - Sydney</v>
      </c>
      <c r="C60" s="10">
        <f>Passengers!D56</f>
        <v>15960</v>
      </c>
      <c r="D60" s="10">
        <f>RPKs!D56</f>
        <v>5123160</v>
      </c>
      <c r="E60" s="10">
        <f>Seats!D56</f>
        <v>20449</v>
      </c>
      <c r="F60" s="10">
        <f>ASKs!D56</f>
        <v>6564129</v>
      </c>
      <c r="G60" s="38">
        <f>'PLF%'!D56</f>
        <v>78</v>
      </c>
      <c r="H60" s="126">
        <f>Flights!D56</f>
        <v>315</v>
      </c>
      <c r="I60" s="29"/>
      <c r="J60" s="161"/>
      <c r="K60" s="29"/>
    </row>
    <row r="61" spans="1:15" ht="12.75" customHeight="1">
      <c r="A61" s="29">
        <f>Passengers!A57</f>
        <v>54</v>
      </c>
      <c r="B61" s="29" t="str">
        <f>Passengers!B57</f>
        <v>Ayers Rock - Sydney</v>
      </c>
      <c r="C61" s="10">
        <f>Passengers!D57</f>
        <v>14341</v>
      </c>
      <c r="D61" s="10">
        <f>RPKs!D57</f>
        <v>31277721</v>
      </c>
      <c r="E61" s="10">
        <f>Seats!D57</f>
        <v>19644</v>
      </c>
      <c r="F61" s="10">
        <f>ASKs!D57</f>
        <v>42843564</v>
      </c>
      <c r="G61" s="38">
        <f>'PLF%'!D57</f>
        <v>73</v>
      </c>
      <c r="H61" s="126">
        <f>Flights!D57</f>
        <v>110</v>
      </c>
      <c r="I61" s="29"/>
      <c r="J61" s="161"/>
      <c r="K61" s="29"/>
    </row>
    <row r="62" spans="1:15" ht="12.75" customHeight="1">
      <c r="A62" s="29">
        <f>Passengers!A58</f>
        <v>55</v>
      </c>
      <c r="B62" s="29" t="str">
        <f>Passengers!B58</f>
        <v>Sydney - Townsville</v>
      </c>
      <c r="C62" s="10">
        <f>Passengers!D58</f>
        <v>13662</v>
      </c>
      <c r="D62" s="10">
        <f>RPKs!D58</f>
        <v>23088780</v>
      </c>
      <c r="E62" s="10">
        <f>Seats!D58</f>
        <v>17056</v>
      </c>
      <c r="F62" s="10">
        <f>ASKs!D58</f>
        <v>28824640</v>
      </c>
      <c r="G62" s="38">
        <f>'PLF%'!D58</f>
        <v>80.099999999999994</v>
      </c>
      <c r="H62" s="126">
        <f>Flights!D58</f>
        <v>100</v>
      </c>
      <c r="I62" s="29"/>
      <c r="J62" s="161"/>
      <c r="K62" s="29"/>
    </row>
    <row r="63" spans="1:15" ht="12.75" customHeight="1">
      <c r="A63" s="29">
        <f>Passengers!A59</f>
        <v>56</v>
      </c>
      <c r="B63" s="29" t="str">
        <f>Passengers!B59</f>
        <v>Brisbane - Mount Isa</v>
      </c>
      <c r="C63" s="10">
        <f>Passengers!D59</f>
        <v>13003</v>
      </c>
      <c r="D63" s="10">
        <f>RPKs!D59</f>
        <v>20453719</v>
      </c>
      <c r="E63" s="10">
        <f>Seats!D59</f>
        <v>16486</v>
      </c>
      <c r="F63" s="10">
        <f>ASKs!D59</f>
        <v>25932478</v>
      </c>
      <c r="G63" s="38">
        <f>'PLF%'!D59</f>
        <v>78.900000000000006</v>
      </c>
      <c r="H63" s="126">
        <f>Flights!D59</f>
        <v>139</v>
      </c>
      <c r="I63" s="29"/>
      <c r="J63" s="161"/>
      <c r="K63" s="29"/>
    </row>
    <row r="64" spans="1:15" ht="12.75" customHeight="1">
      <c r="A64" s="29">
        <f>Passengers!A60</f>
        <v>57</v>
      </c>
      <c r="B64" s="29" t="str">
        <f>Passengers!B60</f>
        <v>Brisbane - Bundaberg</v>
      </c>
      <c r="C64" s="10">
        <f>Passengers!D60</f>
        <v>12929</v>
      </c>
      <c r="D64" s="10">
        <f>RPKs!D60</f>
        <v>3710623</v>
      </c>
      <c r="E64" s="10">
        <f>Seats!D60</f>
        <v>18784</v>
      </c>
      <c r="F64" s="10">
        <f>ASKs!D60</f>
        <v>5391008</v>
      </c>
      <c r="G64" s="38">
        <f>'PLF%'!D60</f>
        <v>68.8</v>
      </c>
      <c r="H64" s="126">
        <f>Flights!D60</f>
        <v>300</v>
      </c>
      <c r="I64" s="29"/>
      <c r="J64" s="161"/>
      <c r="K64" s="29"/>
    </row>
    <row r="65" spans="1:11" ht="12.75" customHeight="1">
      <c r="A65" s="29">
        <f>Passengers!A61</f>
        <v>58</v>
      </c>
      <c r="B65" s="29" t="str">
        <f>Passengers!B61</f>
        <v>Cairns - Townsville</v>
      </c>
      <c r="C65" s="10">
        <f>Passengers!D61</f>
        <v>12403</v>
      </c>
      <c r="D65" s="10">
        <f>RPKs!D61</f>
        <v>3522452</v>
      </c>
      <c r="E65" s="10">
        <f>Seats!D61</f>
        <v>20417</v>
      </c>
      <c r="F65" s="10">
        <f>ASKs!D61</f>
        <v>5798428</v>
      </c>
      <c r="G65" s="38">
        <f>'PLF%'!D61</f>
        <v>60.7</v>
      </c>
      <c r="H65" s="126">
        <f>Flights!D61</f>
        <v>324</v>
      </c>
      <c r="I65" s="29"/>
      <c r="J65" s="161"/>
      <c r="K65" s="29"/>
    </row>
    <row r="66" spans="1:11" ht="12.75" customHeight="1">
      <c r="A66" s="29">
        <f>Passengers!A62</f>
        <v>59</v>
      </c>
      <c r="B66" s="29" t="str">
        <f>Passengers!B62</f>
        <v>Darwin - Perth</v>
      </c>
      <c r="C66" s="10">
        <f>Passengers!D62</f>
        <v>12374</v>
      </c>
      <c r="D66" s="10">
        <f>RPKs!D62</f>
        <v>32803474</v>
      </c>
      <c r="E66" s="10">
        <f>Seats!D62</f>
        <v>20748</v>
      </c>
      <c r="F66" s="10">
        <f>ASKs!D62</f>
        <v>55002948</v>
      </c>
      <c r="G66" s="38">
        <f>'PLF%'!D62</f>
        <v>59.6</v>
      </c>
      <c r="H66" s="126">
        <f>Flights!D62</f>
        <v>120</v>
      </c>
      <c r="I66" s="29"/>
      <c r="J66" s="161"/>
      <c r="K66" s="29"/>
    </row>
    <row r="67" spans="1:11" ht="12.75" customHeight="1">
      <c r="A67" s="29">
        <f>Passengers!A63</f>
        <v>60</v>
      </c>
      <c r="B67" s="29" t="str">
        <f>Passengers!B63</f>
        <v>Armidale - Sydney</v>
      </c>
      <c r="C67" s="10">
        <f>Passengers!D63</f>
        <v>11745</v>
      </c>
      <c r="D67" s="10">
        <f>RPKs!D63</f>
        <v>4486590</v>
      </c>
      <c r="E67" s="10">
        <f>Seats!D63</f>
        <v>15400</v>
      </c>
      <c r="F67" s="10">
        <f>ASKs!D63</f>
        <v>5882800</v>
      </c>
      <c r="G67" s="38">
        <f>'PLF%'!D63</f>
        <v>76.3</v>
      </c>
      <c r="H67" s="126">
        <f>Flights!D63</f>
        <v>369</v>
      </c>
      <c r="I67" s="29"/>
      <c r="J67" s="161"/>
      <c r="K67" s="29"/>
    </row>
    <row r="68" spans="1:11" ht="12.75" customHeight="1">
      <c r="A68" s="29">
        <f>Passengers!A64</f>
        <v>61</v>
      </c>
      <c r="B68" s="29" t="str">
        <f>Passengers!B64</f>
        <v>Brisbane - Hamilton Island</v>
      </c>
      <c r="C68" s="10">
        <f>Passengers!D64</f>
        <v>11669</v>
      </c>
      <c r="D68" s="10">
        <f>RPKs!D64</f>
        <v>10362072</v>
      </c>
      <c r="E68" s="10">
        <f>Seats!D64</f>
        <v>15102</v>
      </c>
      <c r="F68" s="10">
        <f>ASKs!D64</f>
        <v>13410576</v>
      </c>
      <c r="G68" s="38">
        <f>'PLF%'!D64</f>
        <v>77.3</v>
      </c>
      <c r="H68" s="126">
        <f>Flights!D64</f>
        <v>120</v>
      </c>
      <c r="I68" s="29"/>
      <c r="J68" s="161"/>
      <c r="K68" s="29"/>
    </row>
    <row r="69" spans="1:11" ht="12.75" customHeight="1">
      <c r="A69" s="29">
        <f>Passengers!A65</f>
        <v>62</v>
      </c>
      <c r="B69" s="29" t="str">
        <f>Passengers!B65</f>
        <v>Adelaide - Alice Springs</v>
      </c>
      <c r="C69" s="10">
        <f>Passengers!D65</f>
        <v>11053</v>
      </c>
      <c r="D69" s="10">
        <f>RPKs!D65</f>
        <v>14545748</v>
      </c>
      <c r="E69" s="10">
        <f>Seats!D65</f>
        <v>14376</v>
      </c>
      <c r="F69" s="10">
        <f>ASKs!D65</f>
        <v>18918816</v>
      </c>
      <c r="G69" s="38">
        <f>'PLF%'!D65</f>
        <v>76.900000000000006</v>
      </c>
      <c r="H69" s="126">
        <f>Flights!D65</f>
        <v>118</v>
      </c>
      <c r="I69" s="29"/>
      <c r="J69" s="161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10">
        <f>Passengers!D66</f>
        <v>9812</v>
      </c>
      <c r="D70" s="10">
        <f>RPKs!D66</f>
        <v>14884804</v>
      </c>
      <c r="E70" s="10">
        <f>Seats!D66</f>
        <v>10920</v>
      </c>
      <c r="F70" s="10">
        <f>ASKs!D66</f>
        <v>16565640</v>
      </c>
      <c r="G70" s="38">
        <f>'PLF%'!D66</f>
        <v>89.9</v>
      </c>
      <c r="H70" s="126">
        <f>Flights!D66</f>
        <v>60</v>
      </c>
      <c r="I70" s="29"/>
      <c r="J70" s="161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10">
        <f>Passengers!D67</f>
        <v>8494</v>
      </c>
      <c r="D71" s="10">
        <f>RPKs!D67</f>
        <v>11084670</v>
      </c>
      <c r="E71" s="10">
        <f>Seats!D67</f>
        <v>13542</v>
      </c>
      <c r="F71" s="10">
        <f>ASKs!D67</f>
        <v>17672310</v>
      </c>
      <c r="G71" s="38">
        <f>'PLF%'!D67</f>
        <v>62.7</v>
      </c>
      <c r="H71" s="126">
        <f>Flights!D67</f>
        <v>137</v>
      </c>
      <c r="I71" s="29"/>
      <c r="J71" s="161"/>
      <c r="K71" s="29"/>
    </row>
    <row r="72" spans="1:11" ht="14.25" customHeight="1">
      <c r="A72" s="116"/>
      <c r="B72" s="117"/>
      <c r="C72" s="125"/>
      <c r="D72" s="117"/>
      <c r="E72" s="117"/>
      <c r="F72" s="117"/>
      <c r="G72" s="117"/>
      <c r="H72" s="125"/>
      <c r="I72" s="29"/>
      <c r="J72" s="161"/>
      <c r="K72" s="29"/>
    </row>
    <row r="73" spans="1:11" ht="20.100000000000001" customHeight="1">
      <c r="A73" s="116"/>
      <c r="B73" s="118" t="s">
        <v>7</v>
      </c>
      <c r="C73" s="121">
        <f>SUM(C8:C71)</f>
        <v>4770550</v>
      </c>
      <c r="D73" s="121">
        <f>SUM(D8:D71)</f>
        <v>5514451116</v>
      </c>
      <c r="E73" s="121">
        <f>SUM(E8:E71)</f>
        <v>5658928</v>
      </c>
      <c r="F73" s="121">
        <f>SUM(F8:F71)</f>
        <v>6494315887</v>
      </c>
      <c r="G73" s="119">
        <f>D73/F73*100</f>
        <v>84.911963199057737</v>
      </c>
      <c r="H73" s="121">
        <f>SUM(H8:H71)</f>
        <v>38301</v>
      </c>
      <c r="I73" s="2"/>
      <c r="J73" s="2"/>
      <c r="K73" s="29"/>
    </row>
    <row r="74" spans="1:11" ht="15" customHeight="1">
      <c r="A74" s="116"/>
      <c r="B74" s="117"/>
      <c r="C74" s="117"/>
      <c r="D74" s="117"/>
      <c r="E74" s="117"/>
      <c r="F74" s="117"/>
      <c r="G74" s="117"/>
      <c r="H74" s="117"/>
      <c r="I74" s="2"/>
      <c r="J74" s="2"/>
    </row>
    <row r="75" spans="1:11" ht="20.100000000000001" customHeight="1">
      <c r="A75" s="116"/>
      <c r="B75" s="118" t="s">
        <v>8</v>
      </c>
      <c r="C75" s="121">
        <f>C76-C73</f>
        <v>484080</v>
      </c>
      <c r="D75" s="121">
        <f>D76-D73</f>
        <v>502004074</v>
      </c>
      <c r="E75" s="121">
        <f>E76-E73</f>
        <v>714698</v>
      </c>
      <c r="F75" s="121">
        <f>F76-F73</f>
        <v>683272854</v>
      </c>
      <c r="G75" s="119">
        <f>D75/F75*100</f>
        <v>73.470513435617917</v>
      </c>
      <c r="H75" s="121">
        <f>H76-H73</f>
        <v>14251</v>
      </c>
      <c r="I75" s="2"/>
      <c r="J75" s="132"/>
    </row>
    <row r="76" spans="1:11" ht="20.100000000000001" customHeight="1">
      <c r="A76" s="116"/>
      <c r="B76" s="120" t="s">
        <v>86</v>
      </c>
      <c r="C76" s="121">
        <f>Passengers!D68</f>
        <v>5254630</v>
      </c>
      <c r="D76" s="121">
        <f>RPKs!D68</f>
        <v>6016455190</v>
      </c>
      <c r="E76" s="121">
        <f>Seats!D68</f>
        <v>6373626</v>
      </c>
      <c r="F76" s="121">
        <f>ASKs!D68</f>
        <v>7177588741</v>
      </c>
      <c r="G76" s="119">
        <f>'PLF%'!D68</f>
        <v>83.8</v>
      </c>
      <c r="H76" s="121">
        <f>Flights!D68</f>
        <v>52552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14"/>
      <c r="B81" s="29"/>
      <c r="C81" s="32"/>
      <c r="D81" s="32"/>
      <c r="E81" s="32"/>
      <c r="F81" s="32"/>
      <c r="G81" s="18"/>
      <c r="H81" s="110"/>
      <c r="J81" s="131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99" t="s">
        <v>96</v>
      </c>
      <c r="B1" s="179"/>
      <c r="C1" s="179"/>
      <c r="D1" s="65"/>
      <c r="E1" s="65"/>
      <c r="F1" s="178"/>
      <c r="G1" s="187"/>
      <c r="H1" s="187"/>
      <c r="I1" s="55"/>
      <c r="J1" s="48"/>
      <c r="K1" s="187"/>
      <c r="L1" s="48"/>
      <c r="M1" s="187"/>
      <c r="N1" s="187"/>
      <c r="O1" s="187"/>
      <c r="P1" s="55"/>
      <c r="Q1" s="48"/>
      <c r="R1" s="187"/>
      <c r="S1" s="187"/>
      <c r="T1" s="187"/>
      <c r="U1" s="55"/>
      <c r="V1" s="48"/>
      <c r="W1" s="187"/>
      <c r="X1" s="187"/>
      <c r="Y1" s="187"/>
      <c r="Z1" s="55"/>
      <c r="AA1" s="48"/>
      <c r="AB1" s="187"/>
      <c r="AC1" s="187"/>
      <c r="AD1" s="187"/>
      <c r="AE1" s="55"/>
      <c r="AF1" s="48"/>
      <c r="AG1" s="187"/>
      <c r="AH1" s="187"/>
      <c r="AI1" s="187"/>
      <c r="AJ1" s="55"/>
      <c r="AK1" s="48"/>
      <c r="AL1" s="187"/>
      <c r="AM1" s="187"/>
      <c r="AN1" s="187"/>
      <c r="AO1" s="55"/>
      <c r="AP1" s="48"/>
      <c r="AQ1" s="187"/>
      <c r="AR1" s="187"/>
      <c r="AS1" s="187"/>
      <c r="AT1" s="55"/>
      <c r="AU1" s="48"/>
      <c r="AV1" s="187"/>
      <c r="AW1" s="187"/>
      <c r="AX1" s="187"/>
      <c r="AY1" s="55"/>
      <c r="AZ1" s="48"/>
      <c r="BA1" s="187"/>
      <c r="BB1" s="187"/>
      <c r="BC1" s="187"/>
      <c r="BD1" s="55"/>
      <c r="BE1" s="48"/>
      <c r="BF1" s="187"/>
      <c r="BG1" s="187"/>
      <c r="BH1" s="187"/>
      <c r="BI1" s="55"/>
      <c r="BJ1" s="48"/>
      <c r="BK1" s="187"/>
      <c r="BL1" s="187"/>
      <c r="BM1" s="187"/>
      <c r="BN1" s="55"/>
      <c r="BO1" s="48"/>
      <c r="BP1" s="187"/>
      <c r="BQ1" s="187"/>
      <c r="BR1" s="187"/>
      <c r="BS1" s="55"/>
      <c r="BT1" s="48"/>
      <c r="BU1" s="187"/>
      <c r="BV1" s="187"/>
      <c r="BW1" s="187"/>
      <c r="BX1" s="55"/>
      <c r="BY1" s="48"/>
      <c r="BZ1" s="187"/>
      <c r="CA1" s="187"/>
      <c r="CB1" s="187"/>
      <c r="CC1" s="55"/>
      <c r="CD1" s="48"/>
      <c r="CE1" s="187"/>
      <c r="CF1" s="187"/>
      <c r="CG1" s="187"/>
      <c r="CH1" s="55"/>
      <c r="CI1" s="48"/>
      <c r="CJ1" s="187"/>
      <c r="CK1" s="187"/>
      <c r="CL1" s="187"/>
      <c r="CM1" s="55"/>
      <c r="CN1" s="48"/>
      <c r="CO1" s="187"/>
      <c r="CP1" s="187"/>
      <c r="CQ1" s="187"/>
      <c r="CR1" s="55"/>
      <c r="CS1" s="48"/>
      <c r="CT1" s="187"/>
      <c r="CU1" s="187"/>
      <c r="CV1" s="187"/>
      <c r="CW1" s="55"/>
      <c r="CX1" s="48"/>
      <c r="CY1" s="187"/>
      <c r="CZ1" s="187"/>
      <c r="DA1" s="187"/>
      <c r="DB1" s="55"/>
      <c r="DC1" s="48"/>
      <c r="DD1" s="187"/>
      <c r="DE1" s="187"/>
      <c r="DF1" s="187"/>
      <c r="DG1" s="55"/>
      <c r="DH1" s="48"/>
      <c r="DI1" s="187"/>
      <c r="DJ1" s="187"/>
      <c r="DK1" s="187"/>
      <c r="DL1" s="55"/>
      <c r="DM1" s="48"/>
      <c r="DN1" s="187"/>
      <c r="DO1" s="187"/>
      <c r="DP1" s="187"/>
      <c r="DQ1" s="55"/>
      <c r="DR1" s="48"/>
      <c r="DS1" s="187"/>
      <c r="DT1" s="187"/>
      <c r="DU1" s="187"/>
      <c r="DV1" s="55"/>
      <c r="DW1" s="48"/>
      <c r="DX1" s="187"/>
      <c r="DY1" s="187"/>
      <c r="DZ1" s="187"/>
      <c r="EA1" s="55"/>
      <c r="EB1" s="48"/>
      <c r="EC1" s="187"/>
      <c r="ED1" s="187"/>
      <c r="EE1" s="187"/>
      <c r="EF1" s="55"/>
      <c r="EG1" s="48"/>
      <c r="EH1" s="187"/>
      <c r="EI1" s="187"/>
      <c r="EJ1" s="187"/>
      <c r="EK1" s="55"/>
      <c r="EL1" s="48"/>
      <c r="EM1" s="187"/>
      <c r="EN1" s="187"/>
      <c r="EO1" s="187"/>
      <c r="EP1" s="55"/>
      <c r="EQ1" s="48"/>
      <c r="ER1" s="187"/>
      <c r="ES1" s="187"/>
      <c r="ET1" s="187"/>
      <c r="EU1" s="55"/>
      <c r="EV1" s="48"/>
      <c r="EW1" s="187"/>
      <c r="EX1" s="187"/>
      <c r="EY1" s="187"/>
      <c r="EZ1" s="55"/>
      <c r="FA1" s="48"/>
      <c r="FB1" s="187"/>
      <c r="FC1" s="187"/>
      <c r="FD1" s="187"/>
      <c r="FE1" s="55"/>
      <c r="FF1" s="48"/>
      <c r="FG1" s="187"/>
      <c r="FH1" s="187"/>
      <c r="FI1" s="187"/>
      <c r="FJ1" s="55"/>
      <c r="FK1" s="48"/>
      <c r="FL1" s="187"/>
      <c r="FM1" s="187"/>
      <c r="FN1" s="187"/>
      <c r="FO1" s="55"/>
      <c r="FP1" s="48"/>
      <c r="FQ1" s="187"/>
      <c r="FR1" s="187"/>
      <c r="FS1" s="187"/>
      <c r="FT1" s="55"/>
      <c r="FU1" s="48"/>
      <c r="FV1" s="187"/>
      <c r="FW1" s="187"/>
      <c r="FX1" s="187"/>
      <c r="FY1" s="55"/>
      <c r="FZ1" s="48"/>
      <c r="GA1" s="187"/>
      <c r="GB1" s="187"/>
      <c r="GC1" s="187"/>
      <c r="GD1" s="55"/>
      <c r="GE1" s="48"/>
      <c r="GF1" s="187"/>
      <c r="GG1" s="187"/>
      <c r="GH1" s="187"/>
      <c r="GI1" s="55"/>
      <c r="GJ1" s="48"/>
      <c r="GK1" s="187"/>
      <c r="GL1" s="187"/>
      <c r="GM1" s="187"/>
      <c r="GN1" s="55"/>
      <c r="GO1" s="48"/>
      <c r="GP1" s="187"/>
      <c r="GQ1" s="187"/>
      <c r="GR1" s="187"/>
      <c r="GS1" s="55"/>
      <c r="GT1" s="48"/>
      <c r="GU1" s="187"/>
      <c r="GV1" s="187"/>
      <c r="GW1" s="187"/>
      <c r="GX1" s="55"/>
      <c r="GY1" s="48"/>
      <c r="GZ1" s="187"/>
      <c r="HA1" s="187"/>
      <c r="HB1" s="187"/>
      <c r="HC1" s="55"/>
      <c r="HD1" s="48"/>
      <c r="HE1" s="187"/>
      <c r="HF1" s="187"/>
      <c r="HG1" s="187"/>
      <c r="HH1" s="55"/>
      <c r="HI1" s="48"/>
      <c r="HJ1" s="187"/>
      <c r="HK1" s="187"/>
      <c r="HL1" s="187"/>
      <c r="HM1" s="55"/>
      <c r="HN1" s="48"/>
      <c r="HO1" s="187"/>
      <c r="HP1" s="187"/>
      <c r="HQ1" s="187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85"/>
      <c r="B3" s="103" t="s">
        <v>12</v>
      </c>
      <c r="C3" s="130">
        <v>43405</v>
      </c>
      <c r="D3" s="130">
        <v>43770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86">
        <v>1</v>
      </c>
      <c r="B4" s="106" t="s">
        <v>18</v>
      </c>
      <c r="C4" s="109">
        <v>805760</v>
      </c>
      <c r="D4" s="109">
        <v>800100</v>
      </c>
      <c r="E4" s="98">
        <v>-0.70244241461477364</v>
      </c>
      <c r="F4" s="94"/>
    </row>
    <row r="5" spans="1:226" s="29" customFormat="1" ht="12.75" customHeight="1">
      <c r="A5" s="186">
        <v>2</v>
      </c>
      <c r="B5" s="106" t="s">
        <v>19</v>
      </c>
      <c r="C5" s="109">
        <v>423397</v>
      </c>
      <c r="D5" s="109">
        <v>413243</v>
      </c>
      <c r="E5" s="98">
        <v>-2.3982219996835119</v>
      </c>
      <c r="F5" s="94"/>
    </row>
    <row r="6" spans="1:226" s="29" customFormat="1" ht="12.75" customHeight="1">
      <c r="A6" s="186">
        <v>3</v>
      </c>
      <c r="B6" s="106" t="s">
        <v>20</v>
      </c>
      <c r="C6" s="109">
        <v>315431</v>
      </c>
      <c r="D6" s="109">
        <v>306718</v>
      </c>
      <c r="E6" s="98">
        <v>-2.7622522833836878</v>
      </c>
      <c r="F6" s="94"/>
    </row>
    <row r="7" spans="1:226" s="29" customFormat="1" ht="12.75" customHeight="1">
      <c r="A7" s="186">
        <v>4</v>
      </c>
      <c r="B7" s="106" t="s">
        <v>21</v>
      </c>
      <c r="C7" s="109">
        <v>222005</v>
      </c>
      <c r="D7" s="109">
        <v>233161</v>
      </c>
      <c r="E7" s="98">
        <v>5.025112047025968</v>
      </c>
      <c r="F7" s="94"/>
    </row>
    <row r="8" spans="1:226" s="29" customFormat="1" ht="12.75" customHeight="1">
      <c r="A8" s="186">
        <v>5</v>
      </c>
      <c r="B8" s="106" t="s">
        <v>22</v>
      </c>
      <c r="C8" s="109">
        <v>219313</v>
      </c>
      <c r="D8" s="109">
        <v>222402</v>
      </c>
      <c r="E8" s="98">
        <v>1.4084892368441451</v>
      </c>
      <c r="F8" s="94"/>
    </row>
    <row r="9" spans="1:226" s="29" customFormat="1" ht="12.75" customHeight="1">
      <c r="A9" s="186">
        <v>6</v>
      </c>
      <c r="B9" s="106" t="s">
        <v>23</v>
      </c>
      <c r="C9" s="109">
        <v>180695</v>
      </c>
      <c r="D9" s="109">
        <v>183188</v>
      </c>
      <c r="E9" s="98">
        <v>1.3796729295221228</v>
      </c>
      <c r="F9" s="94"/>
    </row>
    <row r="10" spans="1:226" s="29" customFormat="1" ht="12.75" customHeight="1">
      <c r="A10" s="186">
        <v>7</v>
      </c>
      <c r="B10" s="106" t="s">
        <v>25</v>
      </c>
      <c r="C10" s="109">
        <v>173113</v>
      </c>
      <c r="D10" s="109">
        <v>174013</v>
      </c>
      <c r="E10" s="98">
        <v>0.51989163147770534</v>
      </c>
      <c r="F10" s="94"/>
    </row>
    <row r="11" spans="1:226" s="29" customFormat="1" ht="12.75" customHeight="1">
      <c r="A11" s="186">
        <v>8</v>
      </c>
      <c r="B11" s="106" t="s">
        <v>24</v>
      </c>
      <c r="C11" s="109">
        <v>166182</v>
      </c>
      <c r="D11" s="109">
        <v>165849</v>
      </c>
      <c r="E11" s="98">
        <v>-0.2003827129291981</v>
      </c>
      <c r="F11" s="94"/>
    </row>
    <row r="12" spans="1:226" s="29" customFormat="1" ht="12.75" customHeight="1">
      <c r="A12" s="186">
        <v>9</v>
      </c>
      <c r="B12" s="106" t="s">
        <v>28</v>
      </c>
      <c r="C12" s="109">
        <v>144503</v>
      </c>
      <c r="D12" s="109">
        <v>145555</v>
      </c>
      <c r="E12" s="98">
        <v>0.72801256721313745</v>
      </c>
      <c r="F12" s="94"/>
    </row>
    <row r="13" spans="1:226" s="29" customFormat="1" ht="12.75" customHeight="1">
      <c r="A13" s="186">
        <v>10</v>
      </c>
      <c r="B13" s="106" t="s">
        <v>26</v>
      </c>
      <c r="C13" s="109">
        <v>148387</v>
      </c>
      <c r="D13" s="109">
        <v>143128</v>
      </c>
      <c r="E13" s="98">
        <v>-3.5441110070289175</v>
      </c>
      <c r="F13" s="94"/>
    </row>
    <row r="14" spans="1:226" s="29" customFormat="1" ht="12.75" customHeight="1">
      <c r="A14" s="186">
        <v>11</v>
      </c>
      <c r="B14" s="106" t="s">
        <v>27</v>
      </c>
      <c r="C14" s="109">
        <v>107184</v>
      </c>
      <c r="D14" s="109">
        <v>110849</v>
      </c>
      <c r="E14" s="98">
        <v>3.419353634870876</v>
      </c>
      <c r="F14" s="94"/>
    </row>
    <row r="15" spans="1:226" s="29" customFormat="1" ht="12.75" customHeight="1">
      <c r="A15" s="186">
        <v>12</v>
      </c>
      <c r="B15" s="106" t="s">
        <v>30</v>
      </c>
      <c r="C15" s="109">
        <v>110463</v>
      </c>
      <c r="D15" s="109">
        <v>109176</v>
      </c>
      <c r="E15" s="98">
        <v>-1.1650960049971484</v>
      </c>
      <c r="F15" s="94"/>
    </row>
    <row r="16" spans="1:226" s="29" customFormat="1" ht="12.75" customHeight="1">
      <c r="A16" s="186">
        <v>13</v>
      </c>
      <c r="B16" s="106" t="s">
        <v>29</v>
      </c>
      <c r="C16" s="109">
        <v>92641</v>
      </c>
      <c r="D16" s="109">
        <v>89777</v>
      </c>
      <c r="E16" s="98">
        <v>-3.0915037618333132</v>
      </c>
      <c r="F16" s="94"/>
    </row>
    <row r="17" spans="1:6" s="29" customFormat="1" ht="12.75" customHeight="1">
      <c r="A17" s="186">
        <v>14</v>
      </c>
      <c r="B17" s="106" t="s">
        <v>32</v>
      </c>
      <c r="C17" s="109">
        <v>86429</v>
      </c>
      <c r="D17" s="109">
        <v>88907</v>
      </c>
      <c r="E17" s="98">
        <v>2.8670932210253501</v>
      </c>
      <c r="F17" s="94"/>
    </row>
    <row r="18" spans="1:6" s="29" customFormat="1" ht="12.75" customHeight="1">
      <c r="A18" s="186">
        <v>15</v>
      </c>
      <c r="B18" s="106" t="s">
        <v>33</v>
      </c>
      <c r="C18" s="109">
        <v>82425</v>
      </c>
      <c r="D18" s="109">
        <v>83126</v>
      </c>
      <c r="E18" s="98">
        <v>0.85047012435547475</v>
      </c>
      <c r="F18" s="94"/>
    </row>
    <row r="19" spans="1:6" s="29" customFormat="1" ht="12.75" customHeight="1">
      <c r="A19" s="186">
        <v>16</v>
      </c>
      <c r="B19" s="106" t="s">
        <v>37</v>
      </c>
      <c r="C19" s="109">
        <v>80338</v>
      </c>
      <c r="D19" s="109">
        <v>82553</v>
      </c>
      <c r="E19" s="98">
        <v>2.7571012472304512</v>
      </c>
      <c r="F19" s="94"/>
    </row>
    <row r="20" spans="1:6" s="29" customFormat="1" ht="12.75" customHeight="1">
      <c r="A20" s="186">
        <v>17</v>
      </c>
      <c r="B20" s="106" t="s">
        <v>31</v>
      </c>
      <c r="C20" s="109">
        <v>80120</v>
      </c>
      <c r="D20" s="109">
        <v>82430</v>
      </c>
      <c r="E20" s="98">
        <v>2.8831752371442838</v>
      </c>
      <c r="F20" s="94"/>
    </row>
    <row r="21" spans="1:6" s="29" customFormat="1" ht="12.75" customHeight="1">
      <c r="A21" s="186">
        <v>18</v>
      </c>
      <c r="B21" s="106" t="s">
        <v>36</v>
      </c>
      <c r="C21" s="109">
        <v>74289</v>
      </c>
      <c r="D21" s="109">
        <v>75534</v>
      </c>
      <c r="E21" s="98">
        <v>1.6758874126721317</v>
      </c>
      <c r="F21" s="94"/>
    </row>
    <row r="22" spans="1:6" s="29" customFormat="1" ht="12.75" customHeight="1">
      <c r="A22" s="186">
        <v>19</v>
      </c>
      <c r="B22" s="106" t="s">
        <v>40</v>
      </c>
      <c r="C22" s="109">
        <v>66369</v>
      </c>
      <c r="D22" s="109">
        <v>68263</v>
      </c>
      <c r="E22" s="98">
        <v>2.8537419578417635</v>
      </c>
      <c r="F22" s="94"/>
    </row>
    <row r="23" spans="1:6" s="29" customFormat="1" ht="12.75" customHeight="1">
      <c r="A23" s="186">
        <v>20</v>
      </c>
      <c r="B23" s="106" t="s">
        <v>42</v>
      </c>
      <c r="C23" s="109">
        <v>61770</v>
      </c>
      <c r="D23" s="109">
        <v>67200</v>
      </c>
      <c r="E23" s="98">
        <v>8.7906750849927153</v>
      </c>
      <c r="F23" s="94"/>
    </row>
    <row r="24" spans="1:6" s="29" customFormat="1" ht="12.75" customHeight="1">
      <c r="A24" s="186">
        <v>21</v>
      </c>
      <c r="B24" s="106" t="s">
        <v>34</v>
      </c>
      <c r="C24" s="109">
        <v>61775</v>
      </c>
      <c r="D24" s="109">
        <v>66122</v>
      </c>
      <c r="E24" s="98">
        <v>7.0368271954674224</v>
      </c>
      <c r="F24" s="94"/>
    </row>
    <row r="25" spans="1:6" s="29" customFormat="1" ht="12.75" customHeight="1">
      <c r="A25" s="186">
        <v>22</v>
      </c>
      <c r="B25" s="106" t="s">
        <v>74</v>
      </c>
      <c r="C25" s="109">
        <v>55116</v>
      </c>
      <c r="D25" s="109">
        <v>58354</v>
      </c>
      <c r="E25" s="98">
        <v>5.8748820669134192</v>
      </c>
      <c r="F25" s="94"/>
    </row>
    <row r="26" spans="1:6" s="29" customFormat="1" ht="12.75" customHeight="1">
      <c r="A26" s="186">
        <v>23</v>
      </c>
      <c r="B26" s="106" t="s">
        <v>39</v>
      </c>
      <c r="C26" s="109">
        <v>54272</v>
      </c>
      <c r="D26" s="109">
        <v>57780</v>
      </c>
      <c r="E26" s="98">
        <v>6.463738207547169</v>
      </c>
      <c r="F26" s="94"/>
    </row>
    <row r="27" spans="1:6" s="29" customFormat="1" ht="12.75" customHeight="1">
      <c r="A27" s="186">
        <v>24</v>
      </c>
      <c r="B27" s="106" t="s">
        <v>35</v>
      </c>
      <c r="C27" s="109">
        <v>55985</v>
      </c>
      <c r="D27" s="109">
        <v>55726</v>
      </c>
      <c r="E27" s="98">
        <v>-0.46262391712065731</v>
      </c>
      <c r="F27" s="94"/>
    </row>
    <row r="28" spans="1:6" s="29" customFormat="1" ht="12.75" customHeight="1">
      <c r="A28" s="186">
        <v>25</v>
      </c>
      <c r="B28" s="106" t="s">
        <v>41</v>
      </c>
      <c r="C28" s="109">
        <v>54035</v>
      </c>
      <c r="D28" s="109">
        <v>55383</v>
      </c>
      <c r="E28" s="98">
        <v>2.4946793744795039</v>
      </c>
      <c r="F28" s="94"/>
    </row>
    <row r="29" spans="1:6" s="29" customFormat="1" ht="12.75" customHeight="1">
      <c r="A29" s="186">
        <v>26</v>
      </c>
      <c r="B29" s="106" t="s">
        <v>75</v>
      </c>
      <c r="C29" s="109">
        <v>47540</v>
      </c>
      <c r="D29" s="109">
        <v>48444</v>
      </c>
      <c r="E29" s="98">
        <v>1.9015565839293227</v>
      </c>
      <c r="F29" s="94"/>
    </row>
    <row r="30" spans="1:6" s="29" customFormat="1" ht="12.75" customHeight="1">
      <c r="A30" s="186">
        <v>27</v>
      </c>
      <c r="B30" s="106" t="s">
        <v>38</v>
      </c>
      <c r="C30" s="109">
        <v>43277</v>
      </c>
      <c r="D30" s="109">
        <v>45748</v>
      </c>
      <c r="E30" s="98">
        <v>5.7097303417519703</v>
      </c>
      <c r="F30" s="94"/>
    </row>
    <row r="31" spans="1:6" s="29" customFormat="1" ht="12.75" customHeight="1">
      <c r="A31" s="186">
        <v>28</v>
      </c>
      <c r="B31" s="106" t="s">
        <v>43</v>
      </c>
      <c r="C31" s="109">
        <v>40943</v>
      </c>
      <c r="D31" s="109">
        <v>40853</v>
      </c>
      <c r="E31" s="98">
        <v>-0.21981779547175342</v>
      </c>
      <c r="F31" s="94"/>
    </row>
    <row r="32" spans="1:6" s="29" customFormat="1" ht="12.75" customHeight="1">
      <c r="A32" s="186">
        <v>29</v>
      </c>
      <c r="B32" s="106" t="s">
        <v>62</v>
      </c>
      <c r="C32" s="109">
        <v>37792</v>
      </c>
      <c r="D32" s="109">
        <v>40590</v>
      </c>
      <c r="E32" s="98">
        <v>7.403683319220999</v>
      </c>
      <c r="F32" s="94"/>
    </row>
    <row r="33" spans="1:6" s="29" customFormat="1" ht="12.75" customHeight="1">
      <c r="A33" s="186">
        <v>30</v>
      </c>
      <c r="B33" s="106" t="s">
        <v>47</v>
      </c>
      <c r="C33" s="109">
        <v>32648</v>
      </c>
      <c r="D33" s="109">
        <v>34762</v>
      </c>
      <c r="E33" s="98">
        <v>6.4751286449399661</v>
      </c>
      <c r="F33" s="94"/>
    </row>
    <row r="34" spans="1:6" s="29" customFormat="1" ht="12.75" customHeight="1">
      <c r="A34" s="186">
        <v>31</v>
      </c>
      <c r="B34" s="106" t="s">
        <v>71</v>
      </c>
      <c r="C34" s="109">
        <v>31201</v>
      </c>
      <c r="D34" s="109">
        <v>32882</v>
      </c>
      <c r="E34" s="98">
        <v>5.3876478318002627</v>
      </c>
      <c r="F34" s="94"/>
    </row>
    <row r="35" spans="1:6" s="29" customFormat="1" ht="12.75" customHeight="1">
      <c r="A35" s="186">
        <v>32</v>
      </c>
      <c r="B35" s="106" t="s">
        <v>63</v>
      </c>
      <c r="C35" s="109">
        <v>26859</v>
      </c>
      <c r="D35" s="109">
        <v>30540</v>
      </c>
      <c r="E35" s="98">
        <v>13.704903384340444</v>
      </c>
      <c r="F35" s="94"/>
    </row>
    <row r="36" spans="1:6" s="29" customFormat="1" ht="12.75" customHeight="1">
      <c r="A36" s="186">
        <v>33</v>
      </c>
      <c r="B36" s="106" t="s">
        <v>46</v>
      </c>
      <c r="C36" s="109">
        <v>31530</v>
      </c>
      <c r="D36" s="109">
        <v>27796</v>
      </c>
      <c r="E36" s="98">
        <v>-11.842689502061528</v>
      </c>
      <c r="F36" s="94"/>
    </row>
    <row r="37" spans="1:6" s="29" customFormat="1" ht="12.75" customHeight="1">
      <c r="A37" s="186">
        <v>34</v>
      </c>
      <c r="B37" s="106" t="s">
        <v>44</v>
      </c>
      <c r="C37" s="109">
        <v>24582</v>
      </c>
      <c r="D37" s="109">
        <v>25708</v>
      </c>
      <c r="E37" s="98">
        <v>4.5805874216906677</v>
      </c>
      <c r="F37" s="94"/>
    </row>
    <row r="38" spans="1:6" s="29" customFormat="1" ht="12.75" customHeight="1">
      <c r="A38" s="186">
        <v>35</v>
      </c>
      <c r="B38" s="106" t="s">
        <v>45</v>
      </c>
      <c r="C38" s="109">
        <v>26123</v>
      </c>
      <c r="D38" s="109">
        <v>25027</v>
      </c>
      <c r="E38" s="98">
        <v>-4.1955365004019445</v>
      </c>
      <c r="F38" s="94"/>
    </row>
    <row r="39" spans="1:6" s="29" customFormat="1" ht="12.75" customHeight="1">
      <c r="A39" s="186">
        <v>36</v>
      </c>
      <c r="B39" s="106" t="s">
        <v>51</v>
      </c>
      <c r="C39" s="109">
        <v>23443</v>
      </c>
      <c r="D39" s="109">
        <v>24381</v>
      </c>
      <c r="E39" s="98">
        <v>4.0011943863839949</v>
      </c>
      <c r="F39" s="94"/>
    </row>
    <row r="40" spans="1:6" s="29" customFormat="1" ht="12.75" customHeight="1">
      <c r="A40" s="186">
        <v>37</v>
      </c>
      <c r="B40" s="106" t="s">
        <v>48</v>
      </c>
      <c r="C40" s="109">
        <v>25912</v>
      </c>
      <c r="D40" s="109">
        <v>23775</v>
      </c>
      <c r="E40" s="98">
        <v>-8.2471441803025627</v>
      </c>
      <c r="F40" s="94"/>
    </row>
    <row r="41" spans="1:6" s="29" customFormat="1" ht="12.75" customHeight="1">
      <c r="A41" s="186">
        <v>38</v>
      </c>
      <c r="B41" s="106" t="s">
        <v>49</v>
      </c>
      <c r="C41" s="109">
        <v>20454</v>
      </c>
      <c r="D41" s="109">
        <v>22168</v>
      </c>
      <c r="E41" s="98">
        <v>8.3797790163293229</v>
      </c>
      <c r="F41" s="94"/>
    </row>
    <row r="42" spans="1:6" s="29" customFormat="1" ht="12.75" customHeight="1">
      <c r="A42" s="186">
        <v>39</v>
      </c>
      <c r="B42" s="106" t="s">
        <v>67</v>
      </c>
      <c r="C42" s="109">
        <v>21548</v>
      </c>
      <c r="D42" s="109">
        <v>22149</v>
      </c>
      <c r="E42" s="98">
        <v>2.7891219602747355</v>
      </c>
      <c r="F42" s="94"/>
    </row>
    <row r="43" spans="1:6" s="29" customFormat="1" ht="12.75" customHeight="1">
      <c r="A43" s="186">
        <v>40</v>
      </c>
      <c r="B43" s="106" t="s">
        <v>78</v>
      </c>
      <c r="C43" s="109">
        <v>21609</v>
      </c>
      <c r="D43" s="109">
        <v>21574</v>
      </c>
      <c r="E43" s="98">
        <v>-0.16196954972465177</v>
      </c>
      <c r="F43" s="94"/>
    </row>
    <row r="44" spans="1:6" s="29" customFormat="1" ht="12.75" customHeight="1">
      <c r="A44" s="186">
        <v>41</v>
      </c>
      <c r="B44" s="106" t="s">
        <v>85</v>
      </c>
      <c r="C44" s="109">
        <v>20111</v>
      </c>
      <c r="D44" s="109">
        <v>21124</v>
      </c>
      <c r="E44" s="98">
        <v>5.0370444035602402</v>
      </c>
      <c r="F44" s="94"/>
    </row>
    <row r="45" spans="1:6" s="29" customFormat="1" ht="12.75" customHeight="1">
      <c r="A45" s="186">
        <v>42</v>
      </c>
      <c r="B45" s="106" t="s">
        <v>57</v>
      </c>
      <c r="C45" s="109">
        <v>19798</v>
      </c>
      <c r="D45" s="109">
        <v>20654</v>
      </c>
      <c r="E45" s="98">
        <v>4.3236690574805534</v>
      </c>
      <c r="F45" s="94"/>
    </row>
    <row r="46" spans="1:6" s="29" customFormat="1" ht="12.75" customHeight="1">
      <c r="A46" s="186">
        <v>43</v>
      </c>
      <c r="B46" s="106" t="s">
        <v>58</v>
      </c>
      <c r="C46" s="109">
        <v>19923</v>
      </c>
      <c r="D46" s="109">
        <v>19959</v>
      </c>
      <c r="E46" s="98">
        <v>0.18069567836169254</v>
      </c>
      <c r="F46" s="94"/>
    </row>
    <row r="47" spans="1:6" s="29" customFormat="1" ht="12.75" customHeight="1">
      <c r="A47" s="186">
        <v>44</v>
      </c>
      <c r="B47" s="106" t="s">
        <v>70</v>
      </c>
      <c r="C47" s="109">
        <v>18230</v>
      </c>
      <c r="D47" s="109">
        <v>19656</v>
      </c>
      <c r="E47" s="98">
        <v>7.8222709818979705</v>
      </c>
      <c r="F47" s="94"/>
    </row>
    <row r="48" spans="1:6" s="29" customFormat="1" ht="12.75" customHeight="1">
      <c r="A48" s="186">
        <v>45</v>
      </c>
      <c r="B48" s="106" t="s">
        <v>82</v>
      </c>
      <c r="C48" s="109">
        <v>21521</v>
      </c>
      <c r="D48" s="109">
        <v>19579</v>
      </c>
      <c r="E48" s="98">
        <v>-9.0237442498025189</v>
      </c>
      <c r="F48" s="94"/>
    </row>
    <row r="49" spans="1:6" s="29" customFormat="1" ht="12.75" customHeight="1">
      <c r="A49" s="186">
        <v>46</v>
      </c>
      <c r="B49" s="106" t="s">
        <v>52</v>
      </c>
      <c r="C49" s="109">
        <v>17605</v>
      </c>
      <c r="D49" s="109">
        <v>17851</v>
      </c>
      <c r="E49" s="98">
        <v>1.3973303038909402</v>
      </c>
      <c r="F49" s="94"/>
    </row>
    <row r="50" spans="1:6" s="29" customFormat="1" ht="12.75" customHeight="1">
      <c r="A50" s="186">
        <v>47</v>
      </c>
      <c r="B50" s="106" t="s">
        <v>79</v>
      </c>
      <c r="C50" s="109">
        <v>16493</v>
      </c>
      <c r="D50" s="109">
        <v>17429</v>
      </c>
      <c r="E50" s="98">
        <v>5.6751349057175773</v>
      </c>
      <c r="F50" s="94"/>
    </row>
    <row r="51" spans="1:6" s="29" customFormat="1" ht="12.75" customHeight="1">
      <c r="A51" s="186">
        <v>48</v>
      </c>
      <c r="B51" s="106" t="s">
        <v>55</v>
      </c>
      <c r="C51" s="109">
        <v>16408</v>
      </c>
      <c r="D51" s="109">
        <v>16697</v>
      </c>
      <c r="E51" s="98">
        <v>1.7613359336908825</v>
      </c>
      <c r="F51" s="94"/>
    </row>
    <row r="52" spans="1:6" s="29" customFormat="1" ht="12.75" customHeight="1">
      <c r="A52" s="186">
        <v>49</v>
      </c>
      <c r="B52" s="106" t="s">
        <v>50</v>
      </c>
      <c r="C52" s="109">
        <v>16836</v>
      </c>
      <c r="D52" s="109">
        <v>16580</v>
      </c>
      <c r="E52" s="98">
        <v>-1.520551199809931</v>
      </c>
      <c r="F52" s="94"/>
    </row>
    <row r="53" spans="1:6" s="29" customFormat="1" ht="12.75" customHeight="1">
      <c r="A53" s="186">
        <v>50</v>
      </c>
      <c r="B53" s="106" t="s">
        <v>93</v>
      </c>
      <c r="C53" s="109">
        <v>14735</v>
      </c>
      <c r="D53" s="109">
        <v>16383</v>
      </c>
      <c r="E53" s="98">
        <v>11.184255174753988</v>
      </c>
      <c r="F53" s="94"/>
    </row>
    <row r="54" spans="1:6" s="29" customFormat="1" ht="12.75" customHeight="1">
      <c r="A54" s="186">
        <v>51</v>
      </c>
      <c r="B54" s="106" t="s">
        <v>54</v>
      </c>
      <c r="C54" s="109">
        <v>16058</v>
      </c>
      <c r="D54" s="109">
        <v>16171</v>
      </c>
      <c r="E54" s="98">
        <v>0.70369909079586501</v>
      </c>
      <c r="F54" s="94"/>
    </row>
    <row r="55" spans="1:6" s="29" customFormat="1" ht="12.75" customHeight="1">
      <c r="A55" s="186">
        <v>52</v>
      </c>
      <c r="B55" s="106" t="s">
        <v>73</v>
      </c>
      <c r="C55" s="109">
        <v>14692</v>
      </c>
      <c r="D55" s="109">
        <v>16088</v>
      </c>
      <c r="E55" s="98">
        <v>9.5017696705690167</v>
      </c>
      <c r="F55" s="94"/>
    </row>
    <row r="56" spans="1:6" s="29" customFormat="1" ht="12.75" customHeight="1">
      <c r="A56" s="186">
        <v>53</v>
      </c>
      <c r="B56" s="106" t="s">
        <v>61</v>
      </c>
      <c r="C56" s="109">
        <v>16155</v>
      </c>
      <c r="D56" s="109">
        <v>15960</v>
      </c>
      <c r="E56" s="98">
        <v>-1.2070566388115136</v>
      </c>
      <c r="F56" s="94"/>
    </row>
    <row r="57" spans="1:6" s="29" customFormat="1" ht="12.75" customHeight="1">
      <c r="A57" s="186">
        <v>54</v>
      </c>
      <c r="B57" s="106" t="s">
        <v>76</v>
      </c>
      <c r="C57" s="109">
        <v>15487</v>
      </c>
      <c r="D57" s="109">
        <v>14341</v>
      </c>
      <c r="E57" s="98">
        <v>-7.3997546329179302</v>
      </c>
      <c r="F57" s="94"/>
    </row>
    <row r="58" spans="1:6" s="29" customFormat="1" ht="12.75" customHeight="1">
      <c r="A58" s="186">
        <v>55</v>
      </c>
      <c r="B58" s="106" t="s">
        <v>56</v>
      </c>
      <c r="C58" s="109">
        <v>14109</v>
      </c>
      <c r="D58" s="109">
        <v>13662</v>
      </c>
      <c r="E58" s="98">
        <v>-3.1681905166914737</v>
      </c>
      <c r="F58" s="94"/>
    </row>
    <row r="59" spans="1:6" s="29" customFormat="1" ht="12.75" customHeight="1">
      <c r="A59" s="186">
        <v>56</v>
      </c>
      <c r="B59" s="106" t="s">
        <v>83</v>
      </c>
      <c r="C59" s="109">
        <v>10886</v>
      </c>
      <c r="D59" s="109">
        <v>13003</v>
      </c>
      <c r="E59" s="98">
        <v>19.446996141833548</v>
      </c>
      <c r="F59" s="94"/>
    </row>
    <row r="60" spans="1:6" s="29" customFormat="1" ht="12.75" customHeight="1">
      <c r="A60" s="186">
        <v>57</v>
      </c>
      <c r="B60" s="106" t="s">
        <v>84</v>
      </c>
      <c r="C60" s="109">
        <v>13503</v>
      </c>
      <c r="D60" s="109">
        <v>12929</v>
      </c>
      <c r="E60" s="98">
        <v>-4.2509072058061168</v>
      </c>
      <c r="F60" s="94"/>
    </row>
    <row r="61" spans="1:6" s="29" customFormat="1" ht="12.75" customHeight="1">
      <c r="A61" s="186">
        <v>58</v>
      </c>
      <c r="B61" s="106" t="s">
        <v>94</v>
      </c>
      <c r="C61" s="109">
        <v>12881</v>
      </c>
      <c r="D61" s="109">
        <v>12403</v>
      </c>
      <c r="E61" s="98">
        <v>-3.7108920114897916</v>
      </c>
      <c r="F61"/>
    </row>
    <row r="62" spans="1:6" s="29" customFormat="1" ht="12.75" customHeight="1">
      <c r="A62" s="186">
        <v>59</v>
      </c>
      <c r="B62" s="106" t="s">
        <v>68</v>
      </c>
      <c r="C62" s="109">
        <v>13623</v>
      </c>
      <c r="D62" s="109">
        <v>12374</v>
      </c>
      <c r="E62" s="98">
        <v>-9.1683182852528819</v>
      </c>
      <c r="F62" s="210"/>
    </row>
    <row r="63" spans="1:6" s="29" customFormat="1" ht="12.75" customHeight="1">
      <c r="A63" s="186">
        <v>60</v>
      </c>
      <c r="B63" s="106" t="s">
        <v>88</v>
      </c>
      <c r="C63" s="109">
        <v>10941</v>
      </c>
      <c r="D63" s="109">
        <v>11745</v>
      </c>
      <c r="E63" s="98">
        <v>7.3485056210584041</v>
      </c>
      <c r="F63"/>
    </row>
    <row r="64" spans="1:6" s="29" customFormat="1" ht="12.75" customHeight="1">
      <c r="A64" s="186">
        <v>61</v>
      </c>
      <c r="B64" s="106" t="s">
        <v>53</v>
      </c>
      <c r="C64" s="109">
        <v>11243</v>
      </c>
      <c r="D64" s="109">
        <v>11669</v>
      </c>
      <c r="E64" s="98">
        <v>3.7890242817753266</v>
      </c>
      <c r="F64"/>
    </row>
    <row r="65" spans="1:256" s="29" customFormat="1" ht="12.75" customHeight="1">
      <c r="A65" s="186">
        <v>62</v>
      </c>
      <c r="B65" s="106" t="s">
        <v>91</v>
      </c>
      <c r="C65" s="109">
        <v>11086</v>
      </c>
      <c r="D65" s="109">
        <v>11053</v>
      </c>
      <c r="E65" s="98">
        <v>-0.29767274039328884</v>
      </c>
      <c r="F65"/>
    </row>
    <row r="66" spans="1:256" s="29" customFormat="1" ht="12.75" customHeight="1">
      <c r="A66" s="186">
        <v>63</v>
      </c>
      <c r="B66" s="106" t="s">
        <v>97</v>
      </c>
      <c r="C66" s="109">
        <v>9736</v>
      </c>
      <c r="D66" s="109">
        <v>9812</v>
      </c>
      <c r="E66" s="98">
        <v>0.78060805258833199</v>
      </c>
      <c r="F66"/>
    </row>
    <row r="67" spans="1:256" s="29" customFormat="1" ht="12.75" customHeight="1">
      <c r="A67" s="186">
        <v>64</v>
      </c>
      <c r="B67" s="106" t="s">
        <v>92</v>
      </c>
      <c r="C67" s="109">
        <v>9198</v>
      </c>
      <c r="D67" s="109">
        <v>8494</v>
      </c>
      <c r="E67" s="98">
        <v>-7.6538377908240918</v>
      </c>
      <c r="F67" s="94"/>
    </row>
    <row r="68" spans="1:256" s="29" customFormat="1" ht="22.5" customHeight="1">
      <c r="A68" s="208"/>
      <c r="B68" s="93" t="s">
        <v>16</v>
      </c>
      <c r="C68" s="138">
        <v>5232410</v>
      </c>
      <c r="D68" s="138">
        <v>5254630</v>
      </c>
      <c r="E68" s="143">
        <v>0.42466091151113922</v>
      </c>
      <c r="F68" s="94"/>
    </row>
    <row r="69" spans="1:256" s="29" customFormat="1" ht="14.25" customHeight="1">
      <c r="A69" s="209"/>
      <c r="B69" s="204"/>
      <c r="C69" s="205"/>
      <c r="D69" s="205"/>
      <c r="E69" s="206"/>
      <c r="F69" s="94"/>
    </row>
    <row r="70" spans="1:256" s="29" customFormat="1" ht="19.5" customHeight="1">
      <c r="A70" s="94"/>
      <c r="B70" s="201"/>
      <c r="C70" s="202"/>
      <c r="D70" s="202"/>
      <c r="E70" s="203"/>
      <c r="F70" s="200"/>
      <c r="G70" s="201"/>
      <c r="H70" s="202"/>
      <c r="I70" s="202"/>
      <c r="J70" s="203"/>
      <c r="K70" s="200"/>
      <c r="L70" s="201"/>
      <c r="M70" s="202"/>
      <c r="N70" s="202"/>
      <c r="O70" s="203"/>
      <c r="P70" s="200"/>
      <c r="Q70" s="201"/>
      <c r="R70" s="202"/>
      <c r="S70" s="202"/>
      <c r="T70" s="203"/>
      <c r="U70" s="200"/>
      <c r="V70" s="201"/>
      <c r="W70" s="202"/>
      <c r="X70" s="202"/>
      <c r="Y70" s="203"/>
      <c r="Z70" s="200"/>
      <c r="AA70" s="201"/>
      <c r="AB70" s="202"/>
      <c r="AC70" s="202"/>
      <c r="AD70" s="203"/>
      <c r="AE70" s="200"/>
      <c r="AF70" s="201"/>
      <c r="AG70" s="202"/>
      <c r="AH70" s="202"/>
      <c r="AI70" s="203"/>
      <c r="AJ70" s="200"/>
      <c r="AK70" s="201"/>
      <c r="AL70" s="202"/>
      <c r="AM70" s="202"/>
      <c r="AN70" s="203"/>
      <c r="AO70" s="200"/>
      <c r="AP70" s="201"/>
      <c r="AQ70" s="202"/>
      <c r="AR70" s="202"/>
      <c r="AS70" s="203"/>
      <c r="AT70" s="200"/>
      <c r="AU70" s="201"/>
      <c r="AV70" s="202"/>
      <c r="AW70" s="202"/>
      <c r="AX70" s="203"/>
      <c r="AY70" s="200"/>
      <c r="AZ70" s="201"/>
      <c r="BA70" s="202"/>
      <c r="BB70" s="202"/>
      <c r="BC70" s="203"/>
      <c r="BD70" s="200"/>
      <c r="BE70" s="201"/>
      <c r="BF70" s="202"/>
      <c r="BG70" s="202"/>
      <c r="BH70" s="203"/>
      <c r="BI70" s="200"/>
      <c r="BJ70" s="201"/>
      <c r="BK70" s="202"/>
      <c r="BL70" s="202"/>
      <c r="BM70" s="203"/>
      <c r="BN70" s="200"/>
      <c r="BO70" s="201"/>
      <c r="BP70" s="202"/>
      <c r="BQ70" s="202"/>
      <c r="BR70" s="203"/>
      <c r="BS70" s="200"/>
      <c r="BT70" s="201"/>
      <c r="BU70" s="202"/>
      <c r="BV70" s="202"/>
      <c r="BW70" s="203"/>
      <c r="BX70" s="200"/>
      <c r="BY70" s="201"/>
      <c r="BZ70" s="202"/>
      <c r="CA70" s="202"/>
      <c r="CB70" s="203"/>
      <c r="CC70" s="200"/>
      <c r="CD70" s="201"/>
      <c r="CE70" s="202"/>
      <c r="CF70" s="202"/>
      <c r="CG70" s="203"/>
      <c r="CH70" s="200"/>
      <c r="CI70" s="201"/>
      <c r="CJ70" s="202"/>
      <c r="CK70" s="202"/>
      <c r="CL70" s="203"/>
      <c r="CM70" s="200"/>
      <c r="CN70" s="201"/>
      <c r="CO70" s="202"/>
      <c r="CP70" s="202"/>
      <c r="CQ70" s="203"/>
      <c r="CR70" s="200"/>
      <c r="CS70" s="201"/>
      <c r="CT70" s="202"/>
      <c r="CU70" s="202"/>
      <c r="CV70" s="203"/>
      <c r="CW70" s="200"/>
      <c r="CX70" s="201"/>
      <c r="CY70" s="202"/>
      <c r="CZ70" s="202"/>
      <c r="DA70" s="203"/>
      <c r="DB70" s="200"/>
      <c r="DC70" s="201"/>
      <c r="DD70" s="202"/>
      <c r="DE70" s="202"/>
      <c r="DF70" s="203"/>
      <c r="DG70" s="200"/>
      <c r="DH70" s="201"/>
      <c r="DI70" s="202"/>
      <c r="DJ70" s="202"/>
      <c r="DK70" s="203"/>
      <c r="DL70" s="200"/>
      <c r="DM70" s="201"/>
      <c r="DN70" s="202"/>
      <c r="DO70" s="202"/>
      <c r="DP70" s="203"/>
      <c r="DQ70" s="200"/>
      <c r="DR70" s="201"/>
      <c r="DS70" s="202"/>
      <c r="DT70" s="202"/>
      <c r="DU70" s="203"/>
      <c r="DV70" s="200"/>
      <c r="DW70" s="201"/>
      <c r="DX70" s="202"/>
      <c r="DY70" s="202"/>
      <c r="DZ70" s="203"/>
      <c r="EA70" s="200"/>
      <c r="EB70" s="201"/>
      <c r="EC70" s="202"/>
      <c r="ED70" s="202"/>
      <c r="EE70" s="203"/>
      <c r="EF70" s="200"/>
      <c r="EG70" s="201"/>
      <c r="EH70" s="202"/>
      <c r="EI70" s="202"/>
      <c r="EJ70" s="203"/>
      <c r="EK70" s="200"/>
      <c r="EL70" s="201"/>
      <c r="EM70" s="202"/>
      <c r="EN70" s="202"/>
      <c r="EO70" s="203"/>
      <c r="EP70" s="200"/>
      <c r="EQ70" s="201"/>
      <c r="ER70" s="202"/>
      <c r="ES70" s="202"/>
      <c r="ET70" s="203"/>
      <c r="EU70" s="200"/>
      <c r="EV70" s="201"/>
      <c r="EW70" s="202"/>
      <c r="EX70" s="202"/>
      <c r="EY70" s="203"/>
      <c r="EZ70" s="200"/>
      <c r="FA70" s="201"/>
      <c r="FB70" s="202"/>
      <c r="FC70" s="202"/>
      <c r="FD70" s="203"/>
      <c r="FE70" s="200"/>
      <c r="FF70" s="201"/>
      <c r="FG70" s="202"/>
      <c r="FH70" s="202"/>
      <c r="FI70" s="203"/>
      <c r="FJ70" s="200"/>
      <c r="FK70" s="201"/>
      <c r="FL70" s="202"/>
      <c r="FM70" s="202"/>
      <c r="FN70" s="203"/>
      <c r="FO70" s="200"/>
      <c r="FP70" s="201"/>
      <c r="FQ70" s="202"/>
      <c r="FR70" s="202"/>
      <c r="FS70" s="203"/>
      <c r="FT70" s="200"/>
      <c r="FU70" s="201"/>
      <c r="FV70" s="202"/>
      <c r="FW70" s="202"/>
      <c r="FX70" s="203"/>
      <c r="FY70" s="200"/>
      <c r="FZ70" s="201"/>
      <c r="GA70" s="202"/>
      <c r="GB70" s="202"/>
      <c r="GC70" s="203"/>
      <c r="GD70" s="200"/>
      <c r="GE70" s="201"/>
      <c r="GF70" s="202"/>
      <c r="GG70" s="202"/>
      <c r="GH70" s="203"/>
      <c r="GI70" s="200"/>
      <c r="GJ70" s="201"/>
      <c r="GK70" s="202"/>
      <c r="GL70" s="202"/>
      <c r="GM70" s="203"/>
      <c r="GN70" s="200"/>
      <c r="GO70" s="201"/>
      <c r="GP70" s="202"/>
      <c r="GQ70" s="202"/>
      <c r="GR70" s="203"/>
      <c r="GS70" s="200"/>
      <c r="GT70" s="201"/>
      <c r="GU70" s="202"/>
      <c r="GV70" s="202"/>
      <c r="GW70" s="203"/>
      <c r="GX70" s="200"/>
      <c r="GY70" s="201"/>
      <c r="GZ70" s="202"/>
      <c r="HA70" s="202"/>
      <c r="HB70" s="203"/>
      <c r="HC70" s="200"/>
      <c r="HD70" s="201"/>
      <c r="HE70" s="202"/>
      <c r="HF70" s="202"/>
      <c r="HG70" s="203"/>
      <c r="HH70" s="200"/>
      <c r="HI70" s="201"/>
      <c r="HJ70" s="202"/>
      <c r="HK70" s="202"/>
      <c r="HL70" s="203"/>
      <c r="HM70" s="200"/>
      <c r="HN70" s="201"/>
      <c r="HO70" s="202"/>
      <c r="HP70" s="202"/>
      <c r="HQ70" s="203"/>
      <c r="HR70" s="200"/>
      <c r="HS70" s="201"/>
      <c r="HT70" s="202"/>
      <c r="HU70" s="202"/>
      <c r="HV70" s="203"/>
      <c r="HW70" s="200"/>
      <c r="HX70" s="201"/>
      <c r="HY70" s="202"/>
      <c r="HZ70" s="202"/>
      <c r="IA70" s="203"/>
      <c r="IB70" s="200"/>
      <c r="IC70" s="201"/>
      <c r="ID70" s="202"/>
      <c r="IE70" s="202"/>
      <c r="IF70" s="203"/>
      <c r="IG70" s="200"/>
      <c r="IH70" s="201"/>
      <c r="II70" s="202"/>
      <c r="IJ70" s="202"/>
      <c r="IK70" s="203"/>
      <c r="IL70" s="200"/>
      <c r="IM70" s="201"/>
      <c r="IN70" s="202"/>
      <c r="IO70" s="202"/>
      <c r="IP70" s="203"/>
      <c r="IQ70" s="200"/>
      <c r="IR70" s="201"/>
      <c r="IS70" s="202"/>
      <c r="IT70" s="202"/>
      <c r="IU70" s="203"/>
      <c r="IV70" s="200"/>
    </row>
    <row r="71" spans="1:256">
      <c r="A71" s="94"/>
      <c r="B71" s="29"/>
      <c r="C71" s="70"/>
      <c r="D71" s="70"/>
      <c r="E71" s="207"/>
    </row>
    <row r="72" spans="1:256">
      <c r="A72" s="50"/>
    </row>
    <row r="73" spans="1:25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99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8"/>
      <c r="B3" s="146" t="s">
        <v>12</v>
      </c>
      <c r="C3" s="193">
        <v>43405</v>
      </c>
      <c r="D3" s="193">
        <v>43770</v>
      </c>
      <c r="E3" s="147" t="s">
        <v>15</v>
      </c>
      <c r="F3" s="196"/>
    </row>
    <row r="4" spans="1:226" ht="12.75" customHeight="1">
      <c r="A4" s="198">
        <v>1</v>
      </c>
      <c r="B4" s="195" t="s">
        <v>18</v>
      </c>
      <c r="C4" s="160">
        <v>571609748</v>
      </c>
      <c r="D4" s="160">
        <v>567599304</v>
      </c>
      <c r="E4" s="145">
        <v>-0.70160524974112237</v>
      </c>
      <c r="F4" s="194"/>
      <c r="G4" s="17"/>
      <c r="H4" s="156"/>
      <c r="I4" s="156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97">
        <v>2</v>
      </c>
      <c r="B5" s="195" t="s">
        <v>19</v>
      </c>
      <c r="C5" s="160">
        <v>318817941</v>
      </c>
      <c r="D5" s="160">
        <v>311171979</v>
      </c>
      <c r="E5" s="145">
        <v>-2.3982219996835119</v>
      </c>
      <c r="F5" s="194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97">
        <v>3</v>
      </c>
      <c r="B6" s="195" t="s">
        <v>20</v>
      </c>
      <c r="C6" s="160">
        <v>435610211</v>
      </c>
      <c r="D6" s="160">
        <v>423577558</v>
      </c>
      <c r="E6" s="145">
        <v>-2.7622522833836878</v>
      </c>
      <c r="F6" s="194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97">
        <v>4</v>
      </c>
      <c r="B7" s="195" t="s">
        <v>21</v>
      </c>
      <c r="C7" s="160">
        <v>150963400</v>
      </c>
      <c r="D7" s="160">
        <v>158549480</v>
      </c>
      <c r="E7" s="145">
        <v>5.025112047025968</v>
      </c>
      <c r="F7" s="194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97">
        <v>5</v>
      </c>
      <c r="B8" s="195" t="s">
        <v>22</v>
      </c>
      <c r="C8" s="160">
        <v>140963359</v>
      </c>
      <c r="D8" s="160">
        <v>142950316</v>
      </c>
      <c r="E8" s="145">
        <v>1.4095556562326244</v>
      </c>
      <c r="F8" s="194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97">
        <v>6</v>
      </c>
      <c r="B9" s="195" t="s">
        <v>23</v>
      </c>
      <c r="C9" s="160">
        <v>488960670</v>
      </c>
      <c r="D9" s="160">
        <v>495706728</v>
      </c>
      <c r="E9" s="145">
        <v>1.3796729295221228</v>
      </c>
      <c r="F9" s="194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97">
        <v>7</v>
      </c>
      <c r="B10" s="195" t="s">
        <v>25</v>
      </c>
      <c r="C10" s="160">
        <v>230763188</v>
      </c>
      <c r="D10" s="160">
        <v>231982395</v>
      </c>
      <c r="E10" s="145">
        <v>0.52833686801033442</v>
      </c>
      <c r="F10" s="194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97">
        <v>8</v>
      </c>
      <c r="B11" s="195" t="s">
        <v>24</v>
      </c>
      <c r="C11" s="160">
        <v>193934394</v>
      </c>
      <c r="D11" s="160">
        <v>193545783</v>
      </c>
      <c r="E11" s="145">
        <v>-0.2003827129291981</v>
      </c>
      <c r="F11" s="194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97">
        <v>9</v>
      </c>
      <c r="B12" s="195" t="s">
        <v>28</v>
      </c>
      <c r="C12" s="160">
        <v>89302854</v>
      </c>
      <c r="D12" s="160">
        <v>89952990</v>
      </c>
      <c r="E12" s="145">
        <v>0.72801256721313745</v>
      </c>
      <c r="F12" s="194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97">
        <v>10</v>
      </c>
      <c r="B13" s="195" t="s">
        <v>26</v>
      </c>
      <c r="C13" s="160">
        <v>487302908</v>
      </c>
      <c r="D13" s="160">
        <v>470032352</v>
      </c>
      <c r="E13" s="145">
        <v>-3.5441110070289175</v>
      </c>
      <c r="F13" s="194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97">
        <v>11</v>
      </c>
      <c r="B14" s="195" t="s">
        <v>27</v>
      </c>
      <c r="C14" s="160">
        <v>149092944</v>
      </c>
      <c r="D14" s="160">
        <v>154190959</v>
      </c>
      <c r="E14" s="145">
        <v>3.419353634870876</v>
      </c>
      <c r="F14" s="194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97">
        <v>12</v>
      </c>
      <c r="B15" s="195" t="s">
        <v>30</v>
      </c>
      <c r="C15" s="160">
        <v>51917610</v>
      </c>
      <c r="D15" s="160">
        <v>51312720</v>
      </c>
      <c r="E15" s="145">
        <v>-1.1650960049971484</v>
      </c>
      <c r="F15" s="194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97">
        <v>13</v>
      </c>
      <c r="B16" s="195" t="s">
        <v>29</v>
      </c>
      <c r="C16" s="160">
        <v>182595411</v>
      </c>
      <c r="D16" s="160">
        <v>176950467</v>
      </c>
      <c r="E16" s="145">
        <v>-3.0915037618333132</v>
      </c>
      <c r="F16" s="194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97">
        <v>14</v>
      </c>
      <c r="B17" s="195" t="s">
        <v>32</v>
      </c>
      <c r="C17" s="160">
        <v>20397244</v>
      </c>
      <c r="D17" s="160">
        <v>20982052</v>
      </c>
      <c r="E17" s="145">
        <v>2.8670932210253501</v>
      </c>
      <c r="F17" s="194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97">
        <v>15</v>
      </c>
      <c r="B18" s="195" t="s">
        <v>33</v>
      </c>
      <c r="C18" s="160">
        <v>39234300</v>
      </c>
      <c r="D18" s="160">
        <v>39567976</v>
      </c>
      <c r="E18" s="145">
        <v>0.85047012435547475</v>
      </c>
      <c r="F18" s="194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97">
        <v>16</v>
      </c>
      <c r="B19" s="195" t="s">
        <v>37</v>
      </c>
      <c r="C19" s="160">
        <v>290421870</v>
      </c>
      <c r="D19" s="160">
        <v>298429095</v>
      </c>
      <c r="E19" s="145">
        <v>2.7571012472304512</v>
      </c>
      <c r="F19" s="194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97">
        <v>17</v>
      </c>
      <c r="B20" s="195" t="s">
        <v>31</v>
      </c>
      <c r="C20" s="160">
        <v>89093440</v>
      </c>
      <c r="D20" s="160">
        <v>91662160</v>
      </c>
      <c r="E20" s="145">
        <v>2.8831752371442838</v>
      </c>
      <c r="F20" s="194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97">
        <v>18</v>
      </c>
      <c r="B21" s="195" t="s">
        <v>36</v>
      </c>
      <c r="C21" s="160">
        <v>120496758</v>
      </c>
      <c r="D21" s="160">
        <v>122516148</v>
      </c>
      <c r="E21" s="145">
        <v>1.6758874126721317</v>
      </c>
      <c r="F21" s="194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97">
        <v>19</v>
      </c>
      <c r="B22" s="195" t="s">
        <v>40</v>
      </c>
      <c r="C22" s="160">
        <v>153378759</v>
      </c>
      <c r="D22" s="160">
        <v>157755793</v>
      </c>
      <c r="E22" s="145">
        <v>2.8537419578417635</v>
      </c>
      <c r="F22" s="194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97">
        <v>20</v>
      </c>
      <c r="B23" s="195" t="s">
        <v>42</v>
      </c>
      <c r="C23" s="160">
        <v>64179030</v>
      </c>
      <c r="D23" s="160">
        <v>69820800</v>
      </c>
      <c r="E23" s="145">
        <v>8.7906750849927153</v>
      </c>
      <c r="F23" s="194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97">
        <v>21</v>
      </c>
      <c r="B24" s="195" t="s">
        <v>34</v>
      </c>
      <c r="C24" s="160">
        <v>49234675</v>
      </c>
      <c r="D24" s="160">
        <v>52699234</v>
      </c>
      <c r="E24" s="145">
        <v>7.0368271954674224</v>
      </c>
      <c r="F24" s="194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97">
        <v>22</v>
      </c>
      <c r="B25" s="195" t="s">
        <v>74</v>
      </c>
      <c r="C25" s="160">
        <v>46132092</v>
      </c>
      <c r="D25" s="160">
        <v>48842298</v>
      </c>
      <c r="E25" s="145">
        <v>5.8748820669134192</v>
      </c>
      <c r="F25" s="194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97">
        <v>23</v>
      </c>
      <c r="B26" s="195" t="s">
        <v>39</v>
      </c>
      <c r="C26" s="160">
        <v>115056640</v>
      </c>
      <c r="D26" s="160">
        <v>122493600</v>
      </c>
      <c r="E26" s="145">
        <v>6.463738207547169</v>
      </c>
      <c r="F26" s="163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97">
        <v>24</v>
      </c>
      <c r="B27" s="195" t="s">
        <v>35</v>
      </c>
      <c r="C27" s="160">
        <v>53521660</v>
      </c>
      <c r="D27" s="160">
        <v>53274056</v>
      </c>
      <c r="E27" s="145">
        <v>-0.46262391712065731</v>
      </c>
      <c r="F27" s="163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97">
        <v>25</v>
      </c>
      <c r="B28" s="195" t="s">
        <v>41</v>
      </c>
      <c r="C28" s="160">
        <v>33177490</v>
      </c>
      <c r="D28" s="160">
        <v>34005162</v>
      </c>
      <c r="E28" s="145">
        <v>2.4946793744795039</v>
      </c>
      <c r="F28" s="168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97">
        <v>26</v>
      </c>
      <c r="B29" s="195" t="s">
        <v>75</v>
      </c>
      <c r="C29" s="160">
        <v>69123160</v>
      </c>
      <c r="D29" s="160">
        <v>70437576</v>
      </c>
      <c r="E29" s="145">
        <v>1.9015565839293227</v>
      </c>
      <c r="F29" s="145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97">
        <v>27</v>
      </c>
      <c r="B30" s="195" t="s">
        <v>38</v>
      </c>
      <c r="C30" s="160">
        <v>22417486</v>
      </c>
      <c r="D30" s="160">
        <v>23697464</v>
      </c>
      <c r="E30" s="145">
        <v>5.7097303417519703</v>
      </c>
      <c r="F30" s="168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97">
        <v>28</v>
      </c>
      <c r="B31" s="195" t="s">
        <v>43</v>
      </c>
      <c r="C31" s="160">
        <v>34228348</v>
      </c>
      <c r="D31" s="160">
        <v>34153108</v>
      </c>
      <c r="E31" s="145">
        <v>-0.21981779547175342</v>
      </c>
      <c r="F31" s="163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97">
        <v>29</v>
      </c>
      <c r="B32" s="195" t="s">
        <v>62</v>
      </c>
      <c r="C32" s="160">
        <v>47240000</v>
      </c>
      <c r="D32" s="160">
        <v>50737500</v>
      </c>
      <c r="E32" s="145">
        <v>7.403683319220999</v>
      </c>
      <c r="F32" s="163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97">
        <v>30</v>
      </c>
      <c r="B33" s="195" t="s">
        <v>47</v>
      </c>
      <c r="C33" s="160">
        <v>19980576</v>
      </c>
      <c r="D33" s="160">
        <v>21274344</v>
      </c>
      <c r="E33" s="145">
        <v>6.4751286449399661</v>
      </c>
      <c r="F33" s="163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97">
        <v>31</v>
      </c>
      <c r="B34" s="195" t="s">
        <v>71</v>
      </c>
      <c r="C34" s="160">
        <v>40935712</v>
      </c>
      <c r="D34" s="160">
        <v>43141184</v>
      </c>
      <c r="E34" s="145">
        <v>5.3876478318002627</v>
      </c>
      <c r="F34" s="163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97">
        <v>32</v>
      </c>
      <c r="B35" s="195" t="s">
        <v>63</v>
      </c>
      <c r="C35" s="160">
        <v>27369321</v>
      </c>
      <c r="D35" s="160">
        <v>31120260</v>
      </c>
      <c r="E35" s="145">
        <v>13.704903384340444</v>
      </c>
      <c r="F35" s="168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97">
        <v>33</v>
      </c>
      <c r="B36" s="195" t="s">
        <v>46</v>
      </c>
      <c r="C36" s="160">
        <v>13967790</v>
      </c>
      <c r="D36" s="160">
        <v>12313628</v>
      </c>
      <c r="E36" s="145">
        <v>-11.842689502061528</v>
      </c>
      <c r="F36" s="163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97">
        <v>34</v>
      </c>
      <c r="B37" s="195" t="s">
        <v>44</v>
      </c>
      <c r="C37" s="160">
        <v>70107864</v>
      </c>
      <c r="D37" s="160">
        <v>73319216</v>
      </c>
      <c r="E37" s="145">
        <v>4.5805874216906677</v>
      </c>
      <c r="F37" s="163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97">
        <v>35</v>
      </c>
      <c r="B38" s="195" t="s">
        <v>45</v>
      </c>
      <c r="C38" s="160">
        <v>43808271</v>
      </c>
      <c r="D38" s="160">
        <v>41970279</v>
      </c>
      <c r="E38" s="145">
        <v>-4.1955365004019445</v>
      </c>
      <c r="F38" s="192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97">
        <v>36</v>
      </c>
      <c r="B39" s="195" t="s">
        <v>51</v>
      </c>
      <c r="C39" s="160">
        <v>21426902</v>
      </c>
      <c r="D39" s="160">
        <v>22284234</v>
      </c>
      <c r="E39" s="145">
        <v>4.0011943863839949</v>
      </c>
      <c r="F39" s="168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97">
        <v>37</v>
      </c>
      <c r="B40" s="195" t="s">
        <v>48</v>
      </c>
      <c r="C40" s="160">
        <v>13940656</v>
      </c>
      <c r="D40" s="160">
        <v>12790950</v>
      </c>
      <c r="E40" s="145">
        <v>-8.2471441803025627</v>
      </c>
      <c r="F40" s="192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97">
        <v>38</v>
      </c>
      <c r="B41" s="195" t="s">
        <v>49</v>
      </c>
      <c r="C41" s="160">
        <v>18306330</v>
      </c>
      <c r="D41" s="160">
        <v>19840360</v>
      </c>
      <c r="E41" s="145">
        <v>8.3797790163293229</v>
      </c>
      <c r="F41" s="163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97">
        <v>39</v>
      </c>
      <c r="B42" s="195" t="s">
        <v>67</v>
      </c>
      <c r="C42" s="160">
        <v>67466788</v>
      </c>
      <c r="D42" s="160">
        <v>69348519</v>
      </c>
      <c r="E42" s="145">
        <v>2.7891219602747355</v>
      </c>
      <c r="F42" s="163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97">
        <v>40</v>
      </c>
      <c r="B43" s="195" t="s">
        <v>78</v>
      </c>
      <c r="C43" s="160">
        <v>9378306</v>
      </c>
      <c r="D43" s="160">
        <v>9363116</v>
      </c>
      <c r="E43" s="145">
        <v>-0.16196954972465177</v>
      </c>
      <c r="F43" s="165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97">
        <v>41</v>
      </c>
      <c r="B44" s="195" t="s">
        <v>85</v>
      </c>
      <c r="C44" s="160">
        <v>36018801</v>
      </c>
      <c r="D44" s="160">
        <v>37833084</v>
      </c>
      <c r="E44" s="145">
        <v>5.0370444035602402</v>
      </c>
      <c r="F44" s="163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97">
        <v>42</v>
      </c>
      <c r="B45" s="195" t="s">
        <v>57</v>
      </c>
      <c r="C45" s="160">
        <v>8948696</v>
      </c>
      <c r="D45" s="160">
        <v>9335608</v>
      </c>
      <c r="E45" s="145">
        <v>4.3236690574805534</v>
      </c>
      <c r="F45" s="163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88">
        <v>43</v>
      </c>
      <c r="B46" s="195" t="s">
        <v>58</v>
      </c>
      <c r="C46" s="160">
        <v>9104811</v>
      </c>
      <c r="D46" s="160">
        <v>9121263</v>
      </c>
      <c r="E46" s="145">
        <v>0.18069567836169254</v>
      </c>
      <c r="F46" s="149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88">
        <v>44</v>
      </c>
      <c r="B47" s="195" t="s">
        <v>70</v>
      </c>
      <c r="C47" s="160">
        <v>27818980</v>
      </c>
      <c r="D47" s="160">
        <v>29995056</v>
      </c>
      <c r="E47" s="145">
        <v>7.8222709818979705</v>
      </c>
      <c r="F47" s="169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88">
        <v>45</v>
      </c>
      <c r="B48" s="195" t="s">
        <v>82</v>
      </c>
      <c r="C48" s="160">
        <v>67898755</v>
      </c>
      <c r="D48" s="160">
        <v>61771745</v>
      </c>
      <c r="E48" s="145">
        <v>-9.0237442498025189</v>
      </c>
      <c r="F48" s="163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88">
        <v>46</v>
      </c>
      <c r="B49" s="195" t="s">
        <v>52</v>
      </c>
      <c r="C49" s="160">
        <v>17112060</v>
      </c>
      <c r="D49" s="160">
        <v>17351172</v>
      </c>
      <c r="E49" s="145">
        <v>1.3973303038909402</v>
      </c>
      <c r="F49" s="169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88">
        <v>47</v>
      </c>
      <c r="B50" s="195" t="s">
        <v>79</v>
      </c>
      <c r="C50" s="160">
        <v>10769929</v>
      </c>
      <c r="D50" s="160">
        <v>11381137</v>
      </c>
      <c r="E50" s="145">
        <v>5.6751349057175773</v>
      </c>
      <c r="F50" s="169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88">
        <v>48</v>
      </c>
      <c r="B51" s="195" t="s">
        <v>55</v>
      </c>
      <c r="C51" s="160">
        <v>5086480</v>
      </c>
      <c r="D51" s="160">
        <v>5176070</v>
      </c>
      <c r="E51" s="145">
        <v>1.7613359336908825</v>
      </c>
      <c r="F51" s="169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88">
        <v>49</v>
      </c>
      <c r="B52" s="195" t="s">
        <v>50</v>
      </c>
      <c r="C52" s="160">
        <v>27055452</v>
      </c>
      <c r="D52" s="160">
        <v>26644060</v>
      </c>
      <c r="E52" s="145">
        <v>-1.520551199809931</v>
      </c>
      <c r="F52" s="163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88">
        <v>50</v>
      </c>
      <c r="B53" s="195" t="s">
        <v>93</v>
      </c>
      <c r="C53" s="160">
        <v>4715200</v>
      </c>
      <c r="D53" s="160">
        <v>5242560</v>
      </c>
      <c r="E53" s="145">
        <v>11.184255174753988</v>
      </c>
      <c r="F53" s="163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88">
        <v>51</v>
      </c>
      <c r="B54" s="195" t="s">
        <v>54</v>
      </c>
      <c r="C54" s="160">
        <v>5893286</v>
      </c>
      <c r="D54" s="160">
        <v>5934757</v>
      </c>
      <c r="E54" s="145">
        <v>0.70369909079586501</v>
      </c>
      <c r="F54" s="163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88">
        <v>52</v>
      </c>
      <c r="B55" s="195" t="s">
        <v>73</v>
      </c>
      <c r="C55" s="160">
        <v>3614232</v>
      </c>
      <c r="D55" s="160">
        <v>3957648</v>
      </c>
      <c r="E55" s="145">
        <v>9.5017696705690167</v>
      </c>
      <c r="F55" s="163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97">
        <v>53</v>
      </c>
      <c r="B56" s="195" t="s">
        <v>61</v>
      </c>
      <c r="C56" s="160">
        <v>5185755</v>
      </c>
      <c r="D56" s="160">
        <v>5123160</v>
      </c>
      <c r="E56" s="190">
        <v>-1.2070566388115136</v>
      </c>
      <c r="F56" s="150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97">
        <v>54</v>
      </c>
      <c r="B57" s="195" t="s">
        <v>76</v>
      </c>
      <c r="C57" s="160">
        <v>33777147</v>
      </c>
      <c r="D57" s="160">
        <v>31277721</v>
      </c>
      <c r="E57" s="190">
        <v>-7.3997546329179302</v>
      </c>
      <c r="F57" s="163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97">
        <v>55</v>
      </c>
      <c r="B58" s="195" t="s">
        <v>56</v>
      </c>
      <c r="C58" s="160">
        <v>23844210</v>
      </c>
      <c r="D58" s="160">
        <v>23088780</v>
      </c>
      <c r="E58" s="190">
        <v>-3.1681905166914737</v>
      </c>
      <c r="F58" s="163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97">
        <v>56</v>
      </c>
      <c r="B59" s="195" t="s">
        <v>83</v>
      </c>
      <c r="C59" s="160">
        <v>17123678</v>
      </c>
      <c r="D59" s="160">
        <v>20453719</v>
      </c>
      <c r="E59" s="191">
        <v>19.446996141833548</v>
      </c>
      <c r="F59" s="150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97">
        <v>57</v>
      </c>
      <c r="B60" s="195" t="s">
        <v>84</v>
      </c>
      <c r="C60" s="160">
        <v>3875361</v>
      </c>
      <c r="D60" s="160">
        <v>3710623</v>
      </c>
      <c r="E60" s="190">
        <v>-4.2509072058061168</v>
      </c>
      <c r="F60" s="163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97">
        <v>58</v>
      </c>
      <c r="B61" s="195" t="s">
        <v>94</v>
      </c>
      <c r="C61" s="160">
        <v>3658204</v>
      </c>
      <c r="D61" s="160">
        <v>3522452</v>
      </c>
      <c r="E61" s="190">
        <v>-3.7108920114897916</v>
      </c>
      <c r="F61" s="163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97">
        <v>59</v>
      </c>
      <c r="B62" s="195" t="s">
        <v>68</v>
      </c>
      <c r="C62" s="160">
        <v>36114573</v>
      </c>
      <c r="D62" s="160">
        <v>32803474</v>
      </c>
      <c r="E62" s="190">
        <v>-9.1683182852528819</v>
      </c>
      <c r="F62" s="163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97">
        <v>60</v>
      </c>
      <c r="B63" s="195" t="s">
        <v>88</v>
      </c>
      <c r="C63" s="160">
        <v>4179462</v>
      </c>
      <c r="D63" s="160">
        <v>4486590</v>
      </c>
      <c r="E63" s="191">
        <v>7.3485056210584041</v>
      </c>
      <c r="F63" s="150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97">
        <v>61</v>
      </c>
      <c r="B64" s="195" t="s">
        <v>53</v>
      </c>
      <c r="C64" s="160">
        <v>9983784</v>
      </c>
      <c r="D64" s="160">
        <v>10362072</v>
      </c>
      <c r="E64" s="190">
        <v>3.7890242817753266</v>
      </c>
      <c r="F64" s="163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97">
        <v>62</v>
      </c>
      <c r="B65" s="195" t="s">
        <v>91</v>
      </c>
      <c r="C65" s="160">
        <v>14589176</v>
      </c>
      <c r="D65" s="160">
        <v>14545748</v>
      </c>
      <c r="E65" s="190">
        <v>-0.29767274039328884</v>
      </c>
      <c r="F65" s="163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97">
        <v>63</v>
      </c>
      <c r="B66" s="195" t="s">
        <v>97</v>
      </c>
      <c r="C66" s="160">
        <v>14769512</v>
      </c>
      <c r="D66" s="160">
        <v>14884804</v>
      </c>
      <c r="E66" s="190">
        <v>0.78060805258833199</v>
      </c>
      <c r="F66" s="163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97">
        <v>64</v>
      </c>
      <c r="B67" s="195" t="s">
        <v>92</v>
      </c>
      <c r="C67" s="160">
        <v>12003390</v>
      </c>
      <c r="D67" s="160">
        <v>11084670</v>
      </c>
      <c r="E67" s="191">
        <v>-7.6538377908240918</v>
      </c>
      <c r="F67" s="150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3.25" customHeight="1">
      <c r="A68" s="172"/>
      <c r="B68" s="173" t="s">
        <v>16</v>
      </c>
      <c r="C68" s="174">
        <v>6002907369</v>
      </c>
      <c r="D68" s="157">
        <v>6016455190</v>
      </c>
      <c r="E68" s="143">
        <v>0.22568765711700253</v>
      </c>
      <c r="F68" s="192"/>
    </row>
    <row r="69" spans="1:226" ht="15">
      <c r="A69" s="149"/>
      <c r="B69" s="163"/>
      <c r="C69" s="163"/>
      <c r="D69" s="163"/>
      <c r="E69" s="163"/>
      <c r="F69" s="192"/>
    </row>
    <row r="70" spans="1:226" ht="15">
      <c r="A70" s="150"/>
      <c r="B70" s="163"/>
      <c r="C70" s="163"/>
      <c r="D70" s="163"/>
      <c r="E70" s="163"/>
      <c r="F70" s="192"/>
    </row>
    <row r="71" spans="1:226" ht="15">
      <c r="A71" s="186"/>
      <c r="B71" s="96"/>
      <c r="C71" s="142"/>
      <c r="D71" s="142"/>
      <c r="E71" s="92"/>
      <c r="F71" s="129"/>
    </row>
    <row r="72" spans="1:226">
      <c r="A72" s="141"/>
      <c r="B72"/>
      <c r="C72" s="141"/>
      <c r="D72" s="141"/>
      <c r="E72" s="141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85"/>
      <c r="B3" s="103" t="s">
        <v>12</v>
      </c>
      <c r="C3" s="130">
        <v>43405</v>
      </c>
      <c r="D3" s="130">
        <v>43770</v>
      </c>
      <c r="E3" s="104" t="s">
        <v>15</v>
      </c>
      <c r="F3" s="96"/>
    </row>
    <row r="4" spans="1:10" ht="12.75" customHeight="1">
      <c r="A4" s="142">
        <v>1</v>
      </c>
      <c r="B4" s="136" t="s">
        <v>18</v>
      </c>
      <c r="C4" s="109">
        <v>901638</v>
      </c>
      <c r="D4" s="109">
        <v>894358</v>
      </c>
      <c r="E4" s="92">
        <v>-0.80741938560708393</v>
      </c>
      <c r="F4" s="96"/>
      <c r="G4" s="79"/>
      <c r="H4" s="84"/>
      <c r="I4" s="83"/>
      <c r="J4" s="83"/>
    </row>
    <row r="5" spans="1:10" ht="12.75" customHeight="1">
      <c r="A5" s="142">
        <v>2</v>
      </c>
      <c r="B5" s="136" t="s">
        <v>19</v>
      </c>
      <c r="C5" s="109">
        <v>483995</v>
      </c>
      <c r="D5" s="109">
        <v>476626</v>
      </c>
      <c r="E5" s="92">
        <v>-1.5225363898387381</v>
      </c>
      <c r="F5" s="96"/>
    </row>
    <row r="6" spans="1:10" ht="12.75" customHeight="1">
      <c r="A6" s="142">
        <v>3</v>
      </c>
      <c r="B6" s="136" t="s">
        <v>20</v>
      </c>
      <c r="C6" s="109">
        <v>358492</v>
      </c>
      <c r="D6" s="109">
        <v>353850</v>
      </c>
      <c r="E6" s="92">
        <v>-1.2948685047365074</v>
      </c>
      <c r="F6" s="99"/>
    </row>
    <row r="7" spans="1:10" ht="12.75" customHeight="1">
      <c r="A7" s="142">
        <v>4</v>
      </c>
      <c r="B7" s="136" t="s">
        <v>21</v>
      </c>
      <c r="C7" s="109">
        <v>250755</v>
      </c>
      <c r="D7" s="109">
        <v>255704</v>
      </c>
      <c r="E7" s="92">
        <v>1.9736396083826844</v>
      </c>
      <c r="F7" s="96"/>
    </row>
    <row r="8" spans="1:10" ht="12.75" customHeight="1">
      <c r="A8" s="142">
        <v>5</v>
      </c>
      <c r="B8" s="136" t="s">
        <v>22</v>
      </c>
      <c r="C8" s="109">
        <v>258043</v>
      </c>
      <c r="D8" s="109">
        <v>259308</v>
      </c>
      <c r="E8" s="92">
        <v>0.4902283727905814</v>
      </c>
      <c r="F8" s="96"/>
    </row>
    <row r="9" spans="1:10" ht="12.75" customHeight="1">
      <c r="A9" s="142">
        <v>6</v>
      </c>
      <c r="B9" s="136" t="s">
        <v>23</v>
      </c>
      <c r="C9" s="109">
        <v>208604</v>
      </c>
      <c r="D9" s="109">
        <v>209851</v>
      </c>
      <c r="E9" s="92">
        <v>0.59778335985887132</v>
      </c>
      <c r="F9" s="96"/>
    </row>
    <row r="10" spans="1:10" ht="12.75" customHeight="1">
      <c r="A10" s="142">
        <v>7</v>
      </c>
      <c r="B10" s="136" t="s">
        <v>25</v>
      </c>
      <c r="C10" s="109">
        <v>189589</v>
      </c>
      <c r="D10" s="109">
        <v>189416</v>
      </c>
      <c r="E10" s="92">
        <v>-9.1250019779628572E-2</v>
      </c>
      <c r="F10" s="96"/>
    </row>
    <row r="11" spans="1:10" ht="12.75" customHeight="1">
      <c r="A11" s="142">
        <v>8</v>
      </c>
      <c r="B11" s="136" t="s">
        <v>24</v>
      </c>
      <c r="C11" s="109">
        <v>187308</v>
      </c>
      <c r="D11" s="109">
        <v>189135</v>
      </c>
      <c r="E11" s="92">
        <v>0.97539880837978088</v>
      </c>
      <c r="F11" s="96"/>
    </row>
    <row r="12" spans="1:10" ht="12.75" customHeight="1">
      <c r="A12" s="142">
        <v>9</v>
      </c>
      <c r="B12" s="136" t="s">
        <v>28</v>
      </c>
      <c r="C12" s="109">
        <v>177475</v>
      </c>
      <c r="D12" s="109">
        <v>173746</v>
      </c>
      <c r="E12" s="92">
        <v>-2.1011410057754616</v>
      </c>
      <c r="F12" s="96"/>
    </row>
    <row r="13" spans="1:10" ht="12.75" customHeight="1">
      <c r="A13" s="142">
        <v>10</v>
      </c>
      <c r="B13" s="136" t="s">
        <v>26</v>
      </c>
      <c r="C13" s="109">
        <v>171170</v>
      </c>
      <c r="D13" s="109">
        <v>163225</v>
      </c>
      <c r="E13" s="92">
        <v>-4.6415843897879308</v>
      </c>
      <c r="F13" s="96"/>
    </row>
    <row r="14" spans="1:10" ht="12.75" customHeight="1">
      <c r="A14" s="142">
        <v>11</v>
      </c>
      <c r="B14" s="136" t="s">
        <v>27</v>
      </c>
      <c r="C14" s="109">
        <v>117923</v>
      </c>
      <c r="D14" s="109">
        <v>123979</v>
      </c>
      <c r="E14" s="92">
        <v>5.1355545567870555</v>
      </c>
      <c r="F14" s="96"/>
    </row>
    <row r="15" spans="1:10" ht="12.75" customHeight="1">
      <c r="A15" s="142">
        <v>12</v>
      </c>
      <c r="B15" s="136" t="s">
        <v>30</v>
      </c>
      <c r="C15" s="109">
        <v>152738</v>
      </c>
      <c r="D15" s="109">
        <v>150136</v>
      </c>
      <c r="E15" s="92">
        <v>-1.7035708206209328</v>
      </c>
      <c r="F15" s="96"/>
    </row>
    <row r="16" spans="1:10" ht="12.75" customHeight="1">
      <c r="A16" s="142">
        <v>13</v>
      </c>
      <c r="B16" s="136" t="s">
        <v>29</v>
      </c>
      <c r="C16" s="109">
        <v>101055</v>
      </c>
      <c r="D16" s="109">
        <v>98278</v>
      </c>
      <c r="E16" s="92">
        <v>-2.7480085102172085</v>
      </c>
      <c r="F16" s="96"/>
    </row>
    <row r="17" spans="1:10" ht="12.75" customHeight="1">
      <c r="A17" s="142">
        <v>14</v>
      </c>
      <c r="B17" s="136" t="s">
        <v>32</v>
      </c>
      <c r="C17" s="109">
        <v>109770</v>
      </c>
      <c r="D17" s="109">
        <v>109756</v>
      </c>
      <c r="E17" s="92">
        <v>-1.2753940056481734E-2</v>
      </c>
      <c r="F17" s="96"/>
    </row>
    <row r="18" spans="1:10" ht="12.75" customHeight="1">
      <c r="A18" s="142">
        <v>15</v>
      </c>
      <c r="B18" s="136" t="s">
        <v>33</v>
      </c>
      <c r="C18" s="109">
        <v>99513</v>
      </c>
      <c r="D18" s="109">
        <v>99307</v>
      </c>
      <c r="E18" s="92">
        <v>-0.2070081295911087</v>
      </c>
      <c r="F18" s="96"/>
    </row>
    <row r="19" spans="1:10" ht="12.75" customHeight="1">
      <c r="A19" s="142">
        <v>16</v>
      </c>
      <c r="B19" s="136" t="s">
        <v>37</v>
      </c>
      <c r="C19" s="109">
        <v>95154</v>
      </c>
      <c r="D19" s="109">
        <v>93219</v>
      </c>
      <c r="E19" s="92">
        <v>-2.0335456207831513</v>
      </c>
      <c r="F19" s="96"/>
    </row>
    <row r="20" spans="1:10" ht="12.75" customHeight="1">
      <c r="A20" s="142">
        <v>17</v>
      </c>
      <c r="B20" s="136" t="s">
        <v>31</v>
      </c>
      <c r="C20" s="109">
        <v>100747</v>
      </c>
      <c r="D20" s="109">
        <v>103610</v>
      </c>
      <c r="E20" s="92">
        <v>2.8417719634331542</v>
      </c>
      <c r="F20" s="96"/>
    </row>
    <row r="21" spans="1:10" ht="12.75" customHeight="1">
      <c r="A21" s="142">
        <v>18</v>
      </c>
      <c r="B21" s="136" t="s">
        <v>36</v>
      </c>
      <c r="C21" s="109">
        <v>87423</v>
      </c>
      <c r="D21" s="109">
        <v>92646</v>
      </c>
      <c r="E21" s="92">
        <v>5.9744003294327577</v>
      </c>
      <c r="F21" s="96"/>
    </row>
    <row r="22" spans="1:10" ht="12.75" customHeight="1">
      <c r="A22" s="142">
        <v>19</v>
      </c>
      <c r="B22" s="136" t="s">
        <v>40</v>
      </c>
      <c r="C22" s="109">
        <v>72497</v>
      </c>
      <c r="D22" s="109">
        <v>75687</v>
      </c>
      <c r="E22" s="92">
        <v>4.4001820764997177</v>
      </c>
      <c r="F22" s="96"/>
    </row>
    <row r="23" spans="1:10" ht="12.75" customHeight="1">
      <c r="A23" s="142">
        <v>20</v>
      </c>
      <c r="B23" s="136" t="s">
        <v>42</v>
      </c>
      <c r="C23" s="109">
        <v>72669</v>
      </c>
      <c r="D23" s="109">
        <v>80372</v>
      </c>
      <c r="E23" s="92">
        <v>10.600118344823791</v>
      </c>
      <c r="F23" s="96"/>
    </row>
    <row r="24" spans="1:10" ht="12.75" customHeight="1">
      <c r="A24" s="142">
        <v>21</v>
      </c>
      <c r="B24" s="136" t="s">
        <v>34</v>
      </c>
      <c r="C24" s="109">
        <v>78604</v>
      </c>
      <c r="D24" s="109">
        <v>81671</v>
      </c>
      <c r="E24" s="92">
        <v>3.9018370566383389</v>
      </c>
      <c r="F24" s="96"/>
    </row>
    <row r="25" spans="1:10" ht="12.75" customHeight="1">
      <c r="A25" s="142">
        <v>22</v>
      </c>
      <c r="B25" s="136" t="s">
        <v>74</v>
      </c>
      <c r="C25" s="109">
        <v>63783</v>
      </c>
      <c r="D25" s="109">
        <v>67716</v>
      </c>
      <c r="E25" s="92">
        <v>6.1662198391420908</v>
      </c>
      <c r="F25" s="96"/>
    </row>
    <row r="26" spans="1:10" ht="12.75" customHeight="1">
      <c r="A26" s="142">
        <v>23</v>
      </c>
      <c r="B26" s="136" t="s">
        <v>39</v>
      </c>
      <c r="C26" s="109">
        <v>69258</v>
      </c>
      <c r="D26" s="109">
        <v>70801</v>
      </c>
      <c r="E26" s="92">
        <v>2.2279014698662971</v>
      </c>
      <c r="F26" s="96"/>
      <c r="I26" s="83"/>
      <c r="J26" s="83"/>
    </row>
    <row r="27" spans="1:10" ht="12.75" customHeight="1">
      <c r="A27" s="142">
        <v>24</v>
      </c>
      <c r="B27" s="136" t="s">
        <v>35</v>
      </c>
      <c r="C27" s="109">
        <v>69278</v>
      </c>
      <c r="D27" s="109">
        <v>72306</v>
      </c>
      <c r="E27" s="92">
        <v>4.3707959236698519</v>
      </c>
      <c r="F27" s="96"/>
    </row>
    <row r="28" spans="1:10" ht="12.75" customHeight="1">
      <c r="A28" s="142">
        <v>25</v>
      </c>
      <c r="B28" s="136" t="s">
        <v>41</v>
      </c>
      <c r="C28" s="109">
        <v>72267</v>
      </c>
      <c r="D28" s="109">
        <v>69999</v>
      </c>
      <c r="E28" s="92">
        <v>-3.1383619079247791</v>
      </c>
      <c r="F28" s="97"/>
    </row>
    <row r="29" spans="1:10" ht="12.75" customHeight="1">
      <c r="A29" s="142">
        <v>26</v>
      </c>
      <c r="B29" s="136" t="s">
        <v>75</v>
      </c>
      <c r="C29" s="109">
        <v>55008</v>
      </c>
      <c r="D29" s="109">
        <v>53662</v>
      </c>
      <c r="E29" s="92">
        <v>-2.4469168121000582</v>
      </c>
      <c r="F29" s="95"/>
    </row>
    <row r="30" spans="1:10" ht="12.75" customHeight="1">
      <c r="A30" s="142">
        <v>27</v>
      </c>
      <c r="B30" s="136" t="s">
        <v>38</v>
      </c>
      <c r="C30" s="109">
        <v>56084</v>
      </c>
      <c r="D30" s="109">
        <v>55841</v>
      </c>
      <c r="E30" s="92">
        <v>-0.43327865344839883</v>
      </c>
      <c r="F30" s="97"/>
    </row>
    <row r="31" spans="1:10" ht="12.75" customHeight="1">
      <c r="A31" s="142">
        <v>28</v>
      </c>
      <c r="B31" s="136" t="s">
        <v>43</v>
      </c>
      <c r="C31" s="109">
        <v>47448</v>
      </c>
      <c r="D31" s="109">
        <v>46056</v>
      </c>
      <c r="E31" s="92">
        <v>-2.9337379868487607</v>
      </c>
      <c r="F31" s="96"/>
    </row>
    <row r="32" spans="1:10" ht="12.75" customHeight="1">
      <c r="A32" s="142">
        <v>29</v>
      </c>
      <c r="B32" s="136" t="s">
        <v>62</v>
      </c>
      <c r="C32" s="109">
        <v>58458</v>
      </c>
      <c r="D32" s="109">
        <v>66408</v>
      </c>
      <c r="E32" s="92">
        <v>13.599507338602074</v>
      </c>
      <c r="F32" s="100"/>
    </row>
    <row r="33" spans="1:6" ht="12.75" customHeight="1">
      <c r="A33" s="142">
        <v>30</v>
      </c>
      <c r="B33" s="136" t="s">
        <v>47</v>
      </c>
      <c r="C33" s="109">
        <v>36009</v>
      </c>
      <c r="D33" s="109">
        <v>39262</v>
      </c>
      <c r="E33" s="92">
        <v>9.0338526479491232</v>
      </c>
      <c r="F33" s="100"/>
    </row>
    <row r="34" spans="1:6" ht="12.75" customHeight="1">
      <c r="A34" s="142">
        <v>31</v>
      </c>
      <c r="B34" s="136" t="s">
        <v>71</v>
      </c>
      <c r="C34" s="109">
        <v>46740</v>
      </c>
      <c r="D34" s="109">
        <v>49445</v>
      </c>
      <c r="E34" s="92">
        <v>5.7873341891313652</v>
      </c>
      <c r="F34" s="100"/>
    </row>
    <row r="35" spans="1:6" ht="12.75" customHeight="1">
      <c r="A35" s="142">
        <v>32</v>
      </c>
      <c r="B35" s="136" t="s">
        <v>63</v>
      </c>
      <c r="C35" s="109">
        <v>45121</v>
      </c>
      <c r="D35" s="109">
        <v>47494</v>
      </c>
      <c r="E35" s="92">
        <v>5.2591919505330109</v>
      </c>
      <c r="F35" s="100"/>
    </row>
    <row r="36" spans="1:6" ht="12.75" customHeight="1">
      <c r="A36" s="142">
        <v>33</v>
      </c>
      <c r="B36" s="136" t="s">
        <v>46</v>
      </c>
      <c r="C36" s="109">
        <v>42101</v>
      </c>
      <c r="D36" s="109">
        <v>34908</v>
      </c>
      <c r="E36" s="92">
        <v>-17.08510486686777</v>
      </c>
      <c r="F36" s="100"/>
    </row>
    <row r="37" spans="1:6" ht="12.75" customHeight="1">
      <c r="A37" s="142">
        <v>34</v>
      </c>
      <c r="B37" s="136" t="s">
        <v>44</v>
      </c>
      <c r="C37" s="109">
        <v>31129</v>
      </c>
      <c r="D37" s="109">
        <v>32100</v>
      </c>
      <c r="E37" s="92">
        <v>3.1192778438112372</v>
      </c>
      <c r="F37" s="100"/>
    </row>
    <row r="38" spans="1:6" ht="12.75" customHeight="1">
      <c r="A38" s="142">
        <v>35</v>
      </c>
      <c r="B38" s="136" t="s">
        <v>45</v>
      </c>
      <c r="C38" s="109">
        <v>32123</v>
      </c>
      <c r="D38" s="109">
        <v>33384</v>
      </c>
      <c r="E38" s="92">
        <v>3.9255362201537838</v>
      </c>
      <c r="F38" s="100"/>
    </row>
    <row r="39" spans="1:6" ht="12.75" customHeight="1">
      <c r="A39" s="142">
        <v>36</v>
      </c>
      <c r="B39" s="136" t="s">
        <v>51</v>
      </c>
      <c r="C39" s="109">
        <v>27042</v>
      </c>
      <c r="D39" s="109">
        <v>27770</v>
      </c>
      <c r="E39" s="92">
        <v>2.6921085718511946</v>
      </c>
      <c r="F39" s="100"/>
    </row>
    <row r="40" spans="1:6" ht="12.75" customHeight="1">
      <c r="A40" s="142">
        <v>37</v>
      </c>
      <c r="B40" s="136" t="s">
        <v>48</v>
      </c>
      <c r="C40" s="109">
        <v>41162</v>
      </c>
      <c r="D40" s="109">
        <v>34002</v>
      </c>
      <c r="E40" s="92">
        <v>-17.394684417666781</v>
      </c>
      <c r="F40" s="100"/>
    </row>
    <row r="41" spans="1:6" ht="12.75" customHeight="1">
      <c r="A41" s="142">
        <v>38</v>
      </c>
      <c r="B41" s="136" t="s">
        <v>49</v>
      </c>
      <c r="C41" s="109">
        <v>26444</v>
      </c>
      <c r="D41" s="109">
        <v>25500</v>
      </c>
      <c r="E41" s="92">
        <v>-3.5698078959310244</v>
      </c>
      <c r="F41" s="100"/>
    </row>
    <row r="42" spans="1:6" ht="12.75" customHeight="1">
      <c r="A42" s="142">
        <v>39</v>
      </c>
      <c r="B42" s="136" t="s">
        <v>67</v>
      </c>
      <c r="C42" s="109">
        <v>29093</v>
      </c>
      <c r="D42" s="109">
        <v>27388</v>
      </c>
      <c r="E42" s="92">
        <v>-5.8605162753927065</v>
      </c>
      <c r="F42" s="100"/>
    </row>
    <row r="43" spans="1:6" ht="12.75" customHeight="1">
      <c r="A43" s="142">
        <v>40</v>
      </c>
      <c r="B43" s="136" t="s">
        <v>78</v>
      </c>
      <c r="C43" s="109">
        <v>31388</v>
      </c>
      <c r="D43" s="109">
        <v>31644</v>
      </c>
      <c r="E43" s="92">
        <v>0.81559831782846948</v>
      </c>
      <c r="F43" s="100"/>
    </row>
    <row r="44" spans="1:6" ht="12.75" customHeight="1">
      <c r="A44" s="142">
        <v>41</v>
      </c>
      <c r="B44" s="136" t="s">
        <v>85</v>
      </c>
      <c r="C44" s="109">
        <v>24268</v>
      </c>
      <c r="D44" s="109">
        <v>24722</v>
      </c>
      <c r="E44" s="92">
        <v>1.8707763309708259</v>
      </c>
      <c r="F44" s="100"/>
    </row>
    <row r="45" spans="1:6" ht="12.75" customHeight="1">
      <c r="A45" s="142">
        <v>42</v>
      </c>
      <c r="B45" s="136" t="s">
        <v>57</v>
      </c>
      <c r="C45" s="109">
        <v>27238</v>
      </c>
      <c r="D45" s="109">
        <v>28195</v>
      </c>
      <c r="E45" s="92">
        <v>3.5134738233350471</v>
      </c>
      <c r="F45" s="100"/>
    </row>
    <row r="46" spans="1:6" ht="12.75" customHeight="1">
      <c r="A46" s="142">
        <v>43</v>
      </c>
      <c r="B46" s="136" t="s">
        <v>58</v>
      </c>
      <c r="C46" s="109">
        <v>29613</v>
      </c>
      <c r="D46" s="109">
        <v>28716</v>
      </c>
      <c r="E46" s="92">
        <v>-3.0290750683821295</v>
      </c>
      <c r="F46" s="96"/>
    </row>
    <row r="47" spans="1:6" ht="12.75" customHeight="1">
      <c r="A47" s="142">
        <v>44</v>
      </c>
      <c r="B47" s="136" t="s">
        <v>70</v>
      </c>
      <c r="C47" s="109">
        <v>23248</v>
      </c>
      <c r="D47" s="109">
        <v>24872</v>
      </c>
      <c r="E47" s="92">
        <v>6.9855471438403303</v>
      </c>
      <c r="F47" s="96"/>
    </row>
    <row r="48" spans="1:6" ht="12.75" customHeight="1">
      <c r="A48" s="142">
        <v>45</v>
      </c>
      <c r="B48" s="136" t="s">
        <v>82</v>
      </c>
      <c r="C48" s="109">
        <v>32946</v>
      </c>
      <c r="D48" s="109">
        <v>27614</v>
      </c>
      <c r="E48" s="92">
        <v>-16.184058762824016</v>
      </c>
      <c r="F48" s="135"/>
    </row>
    <row r="49" spans="1:7" ht="12.75" customHeight="1">
      <c r="A49" s="142">
        <v>46</v>
      </c>
      <c r="B49" s="136" t="s">
        <v>52</v>
      </c>
      <c r="C49" s="109">
        <v>23641</v>
      </c>
      <c r="D49" s="109">
        <v>23642</v>
      </c>
      <c r="E49" s="92">
        <v>4.2299395118649804E-3</v>
      </c>
      <c r="F49" s="135"/>
    </row>
    <row r="50" spans="1:7" ht="12.75" customHeight="1">
      <c r="A50" s="142">
        <v>47</v>
      </c>
      <c r="B50" s="136" t="s">
        <v>79</v>
      </c>
      <c r="C50" s="109">
        <v>23878</v>
      </c>
      <c r="D50" s="109">
        <v>25020</v>
      </c>
      <c r="E50" s="92">
        <v>4.7826451126560015</v>
      </c>
      <c r="F50" s="135"/>
    </row>
    <row r="51" spans="1:7" ht="12.75" customHeight="1">
      <c r="A51" s="142">
        <v>48</v>
      </c>
      <c r="B51" s="136" t="s">
        <v>55</v>
      </c>
      <c r="C51" s="109">
        <v>21696</v>
      </c>
      <c r="D51" s="109">
        <v>23933</v>
      </c>
      <c r="E51" s="92">
        <v>10.31065634218289</v>
      </c>
      <c r="F51" s="135"/>
    </row>
    <row r="52" spans="1:7" ht="12.75" customHeight="1">
      <c r="A52" s="183">
        <v>49</v>
      </c>
      <c r="B52" s="139" t="s">
        <v>50</v>
      </c>
      <c r="C52" s="137">
        <v>19884</v>
      </c>
      <c r="D52" s="137">
        <v>19416</v>
      </c>
      <c r="E52" s="133">
        <v>-2.3536511768255886</v>
      </c>
      <c r="F52" s="135"/>
    </row>
    <row r="53" spans="1:7" ht="12.75" customHeight="1">
      <c r="A53" s="183">
        <v>50</v>
      </c>
      <c r="B53" s="139" t="s">
        <v>93</v>
      </c>
      <c r="C53" s="137">
        <v>21674</v>
      </c>
      <c r="D53" s="137">
        <v>23273</v>
      </c>
      <c r="E53" s="133">
        <v>7.3775029989849585</v>
      </c>
      <c r="F53" s="135"/>
    </row>
    <row r="54" spans="1:7" s="29" customFormat="1" ht="12.75" customHeight="1">
      <c r="A54" s="183">
        <v>51</v>
      </c>
      <c r="B54" s="139" t="s">
        <v>54</v>
      </c>
      <c r="C54" s="137">
        <v>22360</v>
      </c>
      <c r="D54" s="137">
        <v>23364</v>
      </c>
      <c r="E54" s="133">
        <v>4.4901610017889091</v>
      </c>
      <c r="F54" s="134"/>
      <c r="G54" s="86"/>
    </row>
    <row r="55" spans="1:7" s="29" customFormat="1" ht="12.75" customHeight="1">
      <c r="A55" s="183">
        <v>52</v>
      </c>
      <c r="B55" s="139" t="s">
        <v>73</v>
      </c>
      <c r="C55" s="137">
        <v>24633</v>
      </c>
      <c r="D55" s="137">
        <v>23671</v>
      </c>
      <c r="E55" s="133">
        <v>-3.905330248041246</v>
      </c>
      <c r="F55" s="135"/>
    </row>
    <row r="56" spans="1:7" ht="12.75" customHeight="1">
      <c r="A56" s="142">
        <v>53</v>
      </c>
      <c r="B56" s="136" t="s">
        <v>61</v>
      </c>
      <c r="C56" s="109">
        <v>20067</v>
      </c>
      <c r="D56" s="109">
        <v>20449</v>
      </c>
      <c r="E56" s="92">
        <v>1.9036228634075847</v>
      </c>
      <c r="F56" s="108"/>
    </row>
    <row r="57" spans="1:7" ht="12.75" customHeight="1">
      <c r="A57" s="142">
        <v>54</v>
      </c>
      <c r="B57" s="136" t="s">
        <v>76</v>
      </c>
      <c r="C57" s="109">
        <v>20016</v>
      </c>
      <c r="D57" s="109">
        <v>19644</v>
      </c>
      <c r="E57" s="92">
        <v>-1.8585131894484412</v>
      </c>
      <c r="F57" s="108"/>
    </row>
    <row r="58" spans="1:7" ht="12.75" customHeight="1">
      <c r="A58" s="142">
        <v>55</v>
      </c>
      <c r="B58" s="136" t="s">
        <v>56</v>
      </c>
      <c r="C58" s="109">
        <v>16954</v>
      </c>
      <c r="D58" s="109">
        <v>17056</v>
      </c>
      <c r="E58" s="92">
        <v>0.60162793441075857</v>
      </c>
      <c r="F58" s="108"/>
    </row>
    <row r="59" spans="1:7" ht="12.75" customHeight="1">
      <c r="A59" s="142">
        <v>56</v>
      </c>
      <c r="B59" s="136" t="s">
        <v>83</v>
      </c>
      <c r="C59" s="109">
        <v>15341</v>
      </c>
      <c r="D59" s="109">
        <v>16486</v>
      </c>
      <c r="E59" s="92">
        <v>7.4636594746105205</v>
      </c>
      <c r="F59" s="108"/>
    </row>
    <row r="60" spans="1:7" ht="14.25" customHeight="1">
      <c r="A60" s="142">
        <v>57</v>
      </c>
      <c r="B60" s="136" t="s">
        <v>84</v>
      </c>
      <c r="C60" s="109">
        <v>19264</v>
      </c>
      <c r="D60" s="109">
        <v>18784</v>
      </c>
      <c r="E60" s="92">
        <v>-2.4916943521594686</v>
      </c>
      <c r="F60" s="108"/>
    </row>
    <row r="61" spans="1:7">
      <c r="A61" s="142">
        <v>58</v>
      </c>
      <c r="B61" s="136" t="s">
        <v>94</v>
      </c>
      <c r="C61" s="109">
        <v>20710</v>
      </c>
      <c r="D61" s="109">
        <v>20417</v>
      </c>
      <c r="E61" s="92">
        <v>-1.4147754707870595</v>
      </c>
      <c r="F61" s="108"/>
    </row>
    <row r="62" spans="1:7">
      <c r="A62" s="142">
        <v>59</v>
      </c>
      <c r="B62" s="136" t="s">
        <v>68</v>
      </c>
      <c r="C62" s="109">
        <v>20437</v>
      </c>
      <c r="D62" s="109">
        <v>20748</v>
      </c>
      <c r="E62" s="92">
        <v>1.5217497675784117</v>
      </c>
      <c r="F62" s="108"/>
    </row>
    <row r="63" spans="1:7">
      <c r="A63" s="142">
        <v>60</v>
      </c>
      <c r="B63" s="136" t="s">
        <v>88</v>
      </c>
      <c r="C63" s="109">
        <v>15475</v>
      </c>
      <c r="D63" s="109">
        <v>15400</v>
      </c>
      <c r="E63" s="92">
        <v>-0.48465266558966075</v>
      </c>
      <c r="F63" s="108"/>
    </row>
    <row r="64" spans="1:7">
      <c r="A64" s="142">
        <v>61</v>
      </c>
      <c r="B64" s="136" t="s">
        <v>53</v>
      </c>
      <c r="C64" s="109">
        <v>14024</v>
      </c>
      <c r="D64" s="109">
        <v>15102</v>
      </c>
      <c r="E64" s="92">
        <v>7.6868225898459777</v>
      </c>
      <c r="F64" s="108"/>
    </row>
    <row r="65" spans="1:6">
      <c r="A65" s="142">
        <v>62</v>
      </c>
      <c r="B65" s="136" t="s">
        <v>91</v>
      </c>
      <c r="C65" s="109">
        <v>14953</v>
      </c>
      <c r="D65" s="109">
        <v>14376</v>
      </c>
      <c r="E65" s="133">
        <v>-3.8587574399785995</v>
      </c>
      <c r="F65" s="134"/>
    </row>
    <row r="66" spans="1:6">
      <c r="A66" s="142">
        <v>63</v>
      </c>
      <c r="B66" s="136" t="s">
        <v>97</v>
      </c>
      <c r="C66" s="109">
        <v>10920</v>
      </c>
      <c r="D66" s="109">
        <v>10920</v>
      </c>
      <c r="E66" s="133">
        <v>0</v>
      </c>
      <c r="F66" s="134"/>
    </row>
    <row r="67" spans="1:6">
      <c r="A67" s="183">
        <v>64</v>
      </c>
      <c r="B67" s="139" t="s">
        <v>92</v>
      </c>
      <c r="C67" s="137">
        <v>17554</v>
      </c>
      <c r="D67" s="137">
        <v>13542</v>
      </c>
      <c r="E67" s="133">
        <v>-22.855189700353197</v>
      </c>
      <c r="F67" s="134"/>
    </row>
    <row r="68" spans="1:6" ht="20.25" customHeight="1">
      <c r="A68" s="182"/>
      <c r="B68" s="93" t="s">
        <v>16</v>
      </c>
      <c r="C68" s="138">
        <v>6385836</v>
      </c>
      <c r="D68" s="138">
        <v>6373626</v>
      </c>
      <c r="E68" s="143">
        <v>-0.19120440925823964</v>
      </c>
      <c r="F68" s="135"/>
    </row>
    <row r="69" spans="1:6" ht="15">
      <c r="A69" s="94"/>
      <c r="B69" s="135"/>
      <c r="C69" s="135"/>
      <c r="D69" s="135"/>
      <c r="E69" s="140"/>
      <c r="F69" s="135"/>
    </row>
    <row r="70" spans="1:6" ht="15">
      <c r="A70" s="94"/>
      <c r="B70" s="96"/>
      <c r="C70" s="135"/>
      <c r="D70" s="135"/>
      <c r="E70" s="140"/>
      <c r="F70" s="135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/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8"/>
      <c r="B3" s="146" t="s">
        <v>12</v>
      </c>
      <c r="C3" s="164">
        <v>43405</v>
      </c>
      <c r="D3" s="164">
        <v>43770</v>
      </c>
      <c r="E3" s="147" t="s">
        <v>15</v>
      </c>
      <c r="F3" s="162"/>
    </row>
    <row r="4" spans="1:12" ht="12.75" customHeight="1">
      <c r="A4" s="167">
        <v>1</v>
      </c>
      <c r="B4" s="166" t="s">
        <v>18</v>
      </c>
      <c r="C4" s="160">
        <v>639553494</v>
      </c>
      <c r="D4" s="160">
        <v>634382857</v>
      </c>
      <c r="E4" s="145">
        <v>-0.80847607721770964</v>
      </c>
      <c r="F4" s="162"/>
      <c r="G4" s="70"/>
      <c r="H4" s="80"/>
      <c r="I4" s="43"/>
      <c r="L4" s="81"/>
    </row>
    <row r="5" spans="1:12" ht="12.75" customHeight="1">
      <c r="A5" s="167">
        <v>2</v>
      </c>
      <c r="B5" s="166" t="s">
        <v>19</v>
      </c>
      <c r="C5" s="160">
        <v>364448235</v>
      </c>
      <c r="D5" s="160">
        <v>358899378</v>
      </c>
      <c r="E5" s="145">
        <v>-1.5225363898387381</v>
      </c>
      <c r="F5" s="162"/>
      <c r="G5" s="70"/>
      <c r="H5" s="81"/>
      <c r="I5" s="77"/>
    </row>
    <row r="6" spans="1:12" ht="12.75" customHeight="1">
      <c r="A6" s="167">
        <v>3</v>
      </c>
      <c r="B6" s="166" t="s">
        <v>20</v>
      </c>
      <c r="C6" s="160">
        <v>495077452</v>
      </c>
      <c r="D6" s="160">
        <v>488666850</v>
      </c>
      <c r="E6" s="145">
        <v>-1.2948685047365074</v>
      </c>
      <c r="F6" s="162"/>
      <c r="G6" s="70"/>
      <c r="H6" s="81"/>
      <c r="I6" s="77"/>
    </row>
    <row r="7" spans="1:12" ht="12.75" customHeight="1">
      <c r="A7" s="167">
        <v>4</v>
      </c>
      <c r="B7" s="166" t="s">
        <v>21</v>
      </c>
      <c r="C7" s="160">
        <v>170513400</v>
      </c>
      <c r="D7" s="160">
        <v>173878720</v>
      </c>
      <c r="E7" s="145">
        <v>1.9736396083826844</v>
      </c>
      <c r="F7" s="162"/>
      <c r="G7" s="70"/>
      <c r="H7" s="81"/>
      <c r="I7" s="77"/>
    </row>
    <row r="8" spans="1:12" ht="12.75" customHeight="1">
      <c r="A8" s="167">
        <v>5</v>
      </c>
      <c r="B8" s="166" t="s">
        <v>22</v>
      </c>
      <c r="C8" s="160">
        <v>165859249</v>
      </c>
      <c r="D8" s="160">
        <v>166676244</v>
      </c>
      <c r="E8" s="145">
        <v>0.4925833228631103</v>
      </c>
      <c r="F8" s="162"/>
      <c r="G8" s="70"/>
      <c r="H8" s="81"/>
      <c r="I8" s="77"/>
    </row>
    <row r="9" spans="1:12" ht="12.75" customHeight="1">
      <c r="A9" s="167">
        <v>6</v>
      </c>
      <c r="B9" s="166" t="s">
        <v>23</v>
      </c>
      <c r="C9" s="160">
        <v>564482424</v>
      </c>
      <c r="D9" s="160">
        <v>567856806</v>
      </c>
      <c r="E9" s="145">
        <v>0.59778335985887132</v>
      </c>
      <c r="F9" s="162"/>
      <c r="G9" s="70"/>
      <c r="H9" s="81"/>
      <c r="I9" s="77"/>
    </row>
    <row r="10" spans="1:12" ht="12.75" customHeight="1">
      <c r="A10" s="167">
        <v>7</v>
      </c>
      <c r="B10" s="166" t="s">
        <v>25</v>
      </c>
      <c r="C10" s="160">
        <v>252720682</v>
      </c>
      <c r="D10" s="160">
        <v>252514124</v>
      </c>
      <c r="E10" s="145">
        <v>-8.1733714219717077E-2</v>
      </c>
      <c r="F10" s="162"/>
      <c r="G10" s="70"/>
      <c r="H10" s="81"/>
      <c r="I10" s="77"/>
    </row>
    <row r="11" spans="1:12" ht="12.75" customHeight="1">
      <c r="A11" s="167">
        <v>8</v>
      </c>
      <c r="B11" s="166" t="s">
        <v>24</v>
      </c>
      <c r="C11" s="160">
        <v>218588436</v>
      </c>
      <c r="D11" s="160">
        <v>220720545</v>
      </c>
      <c r="E11" s="145">
        <v>0.97539880837978088</v>
      </c>
      <c r="F11" s="162"/>
      <c r="G11" s="70"/>
      <c r="H11" s="81"/>
      <c r="I11" s="77"/>
    </row>
    <row r="12" spans="1:12" ht="12.75" customHeight="1">
      <c r="A12" s="167">
        <v>9</v>
      </c>
      <c r="B12" s="166" t="s">
        <v>28</v>
      </c>
      <c r="C12" s="160">
        <v>109679550</v>
      </c>
      <c r="D12" s="160">
        <v>107375028</v>
      </c>
      <c r="E12" s="145">
        <v>-2.1011410057754616</v>
      </c>
      <c r="F12" s="162"/>
      <c r="G12" s="70"/>
      <c r="H12" s="81"/>
      <c r="I12" s="77"/>
    </row>
    <row r="13" spans="1:12" ht="12.75" customHeight="1">
      <c r="A13" s="167">
        <v>10</v>
      </c>
      <c r="B13" s="166" t="s">
        <v>26</v>
      </c>
      <c r="C13" s="160">
        <v>562122280</v>
      </c>
      <c r="D13" s="160">
        <v>536030900</v>
      </c>
      <c r="E13" s="145">
        <v>-4.6415843897879308</v>
      </c>
      <c r="F13" s="162"/>
      <c r="G13" s="70"/>
      <c r="H13" s="81"/>
      <c r="I13" s="77"/>
    </row>
    <row r="14" spans="1:12" ht="12.75" customHeight="1">
      <c r="A14" s="167">
        <v>11</v>
      </c>
      <c r="B14" s="166" t="s">
        <v>27</v>
      </c>
      <c r="C14" s="160">
        <v>164030893</v>
      </c>
      <c r="D14" s="160">
        <v>172454789</v>
      </c>
      <c r="E14" s="145">
        <v>5.1355545567870555</v>
      </c>
      <c r="F14" s="162"/>
      <c r="G14" s="70"/>
      <c r="H14" s="81"/>
      <c r="I14" s="77"/>
    </row>
    <row r="15" spans="1:12" ht="12.75" customHeight="1">
      <c r="A15" s="167">
        <v>12</v>
      </c>
      <c r="B15" s="166" t="s">
        <v>30</v>
      </c>
      <c r="C15" s="160">
        <v>71786860</v>
      </c>
      <c r="D15" s="160">
        <v>70563920</v>
      </c>
      <c r="E15" s="145">
        <v>-1.7035708206209328</v>
      </c>
      <c r="F15" s="162"/>
      <c r="G15" s="70"/>
      <c r="H15" s="81"/>
      <c r="I15" s="77"/>
    </row>
    <row r="16" spans="1:12" ht="12.75" customHeight="1">
      <c r="A16" s="167">
        <v>13</v>
      </c>
      <c r="B16" s="166" t="s">
        <v>29</v>
      </c>
      <c r="C16" s="160">
        <v>199179405</v>
      </c>
      <c r="D16" s="160">
        <v>193705938</v>
      </c>
      <c r="E16" s="145">
        <v>-2.7480085102172085</v>
      </c>
      <c r="F16" s="162"/>
      <c r="G16" s="70"/>
      <c r="H16" s="81"/>
      <c r="I16" s="77"/>
    </row>
    <row r="17" spans="1:9" ht="12.75" customHeight="1">
      <c r="A17" s="167">
        <v>14</v>
      </c>
      <c r="B17" s="166" t="s">
        <v>32</v>
      </c>
      <c r="C17" s="160">
        <v>25905720</v>
      </c>
      <c r="D17" s="160">
        <v>25902416</v>
      </c>
      <c r="E17" s="145">
        <v>-1.2753940056481734E-2</v>
      </c>
      <c r="F17" s="162"/>
      <c r="G17" s="70"/>
      <c r="H17" s="81"/>
      <c r="I17" s="77"/>
    </row>
    <row r="18" spans="1:9" ht="12.75" customHeight="1">
      <c r="A18" s="167">
        <v>15</v>
      </c>
      <c r="B18" s="166" t="s">
        <v>33</v>
      </c>
      <c r="C18" s="160">
        <v>47368188</v>
      </c>
      <c r="D18" s="160">
        <v>47270132</v>
      </c>
      <c r="E18" s="145">
        <v>-0.2070081295911087</v>
      </c>
      <c r="F18" s="162"/>
      <c r="G18" s="70"/>
      <c r="H18" s="81"/>
      <c r="I18" s="77"/>
    </row>
    <row r="19" spans="1:9" ht="12.75" customHeight="1">
      <c r="A19" s="167">
        <v>16</v>
      </c>
      <c r="B19" s="166" t="s">
        <v>37</v>
      </c>
      <c r="C19" s="160">
        <v>343981710</v>
      </c>
      <c r="D19" s="160">
        <v>336986685</v>
      </c>
      <c r="E19" s="145">
        <v>-2.0335456207831513</v>
      </c>
      <c r="F19" s="162"/>
      <c r="G19" s="70"/>
      <c r="H19" s="81"/>
      <c r="I19" s="77"/>
    </row>
    <row r="20" spans="1:9" ht="12.75" customHeight="1">
      <c r="A20" s="167">
        <v>17</v>
      </c>
      <c r="B20" s="166" t="s">
        <v>31</v>
      </c>
      <c r="C20" s="160">
        <v>112030664</v>
      </c>
      <c r="D20" s="160">
        <v>115214320</v>
      </c>
      <c r="E20" s="145">
        <v>2.8417719634331542</v>
      </c>
      <c r="F20" s="162"/>
      <c r="G20" s="70"/>
      <c r="H20" s="81"/>
      <c r="I20" s="77"/>
    </row>
    <row r="21" spans="1:9" ht="12.75" customHeight="1">
      <c r="A21" s="167">
        <v>18</v>
      </c>
      <c r="B21" s="166" t="s">
        <v>36</v>
      </c>
      <c r="C21" s="160">
        <v>141800106</v>
      </c>
      <c r="D21" s="160">
        <v>150271812</v>
      </c>
      <c r="E21" s="145">
        <v>5.9744003294327577</v>
      </c>
      <c r="F21" s="162"/>
      <c r="G21" s="70"/>
      <c r="H21" s="81"/>
      <c r="I21" s="77"/>
    </row>
    <row r="22" spans="1:9" ht="12.75" customHeight="1">
      <c r="A22" s="167">
        <v>19</v>
      </c>
      <c r="B22" s="166" t="s">
        <v>40</v>
      </c>
      <c r="C22" s="160">
        <v>167540567</v>
      </c>
      <c r="D22" s="160">
        <v>174912657</v>
      </c>
      <c r="E22" s="145">
        <v>4.4001820764997177</v>
      </c>
      <c r="F22" s="162"/>
      <c r="G22" s="70"/>
      <c r="H22" s="81"/>
      <c r="I22" s="77"/>
    </row>
    <row r="23" spans="1:9" ht="12.75" customHeight="1">
      <c r="A23" s="167">
        <v>20</v>
      </c>
      <c r="B23" s="166" t="s">
        <v>42</v>
      </c>
      <c r="C23" s="160">
        <v>75503091</v>
      </c>
      <c r="D23" s="160">
        <v>83506508</v>
      </c>
      <c r="E23" s="145">
        <v>10.600118344823791</v>
      </c>
      <c r="F23" s="162"/>
      <c r="G23" s="70"/>
      <c r="H23" s="81"/>
      <c r="I23" s="77"/>
    </row>
    <row r="24" spans="1:9" ht="12.75" customHeight="1">
      <c r="A24" s="167">
        <v>21</v>
      </c>
      <c r="B24" s="166" t="s">
        <v>34</v>
      </c>
      <c r="C24" s="160">
        <v>62647388</v>
      </c>
      <c r="D24" s="160">
        <v>65091787</v>
      </c>
      <c r="E24" s="145">
        <v>3.9018370566383389</v>
      </c>
      <c r="F24" s="162"/>
      <c r="G24" s="70"/>
      <c r="H24" s="81"/>
      <c r="I24" s="77"/>
    </row>
    <row r="25" spans="1:9" ht="12.75" customHeight="1">
      <c r="A25" s="167">
        <v>22</v>
      </c>
      <c r="B25" s="166" t="s">
        <v>74</v>
      </c>
      <c r="C25" s="160">
        <v>53386371</v>
      </c>
      <c r="D25" s="160">
        <v>56678292</v>
      </c>
      <c r="E25" s="145">
        <v>6.1662198391420908</v>
      </c>
      <c r="F25" s="162"/>
      <c r="G25" s="70"/>
      <c r="H25" s="81"/>
      <c r="I25" s="77"/>
    </row>
    <row r="26" spans="1:9" ht="12.75" customHeight="1">
      <c r="A26" s="167">
        <v>23</v>
      </c>
      <c r="B26" s="166" t="s">
        <v>39</v>
      </c>
      <c r="C26" s="160">
        <v>146826960</v>
      </c>
      <c r="D26" s="160">
        <v>150098120</v>
      </c>
      <c r="E26" s="145">
        <v>2.2279014698662971</v>
      </c>
      <c r="F26" s="163"/>
      <c r="G26" s="70"/>
      <c r="H26" s="81"/>
      <c r="I26" s="77"/>
    </row>
    <row r="27" spans="1:9" ht="12.75" customHeight="1">
      <c r="A27" s="167">
        <v>24</v>
      </c>
      <c r="B27" s="166" t="s">
        <v>35</v>
      </c>
      <c r="C27" s="160">
        <v>66229768</v>
      </c>
      <c r="D27" s="160">
        <v>69124536</v>
      </c>
      <c r="E27" s="145">
        <v>4.3707959236698519</v>
      </c>
      <c r="F27" s="163"/>
      <c r="G27" s="70"/>
      <c r="H27" s="81"/>
      <c r="I27" s="77"/>
    </row>
    <row r="28" spans="1:9" ht="12.75" customHeight="1">
      <c r="A28" s="167">
        <v>25</v>
      </c>
      <c r="B28" s="166" t="s">
        <v>41</v>
      </c>
      <c r="C28" s="160">
        <v>44371938</v>
      </c>
      <c r="D28" s="160">
        <v>42979386</v>
      </c>
      <c r="E28" s="145">
        <v>-3.1383619079247791</v>
      </c>
      <c r="F28" s="168"/>
      <c r="G28" s="70"/>
      <c r="H28" s="81"/>
      <c r="I28" s="77"/>
    </row>
    <row r="29" spans="1:9" ht="12.75" customHeight="1">
      <c r="A29" s="167">
        <v>26</v>
      </c>
      <c r="B29" s="166" t="s">
        <v>75</v>
      </c>
      <c r="C29" s="160">
        <v>79981632</v>
      </c>
      <c r="D29" s="160">
        <v>78024548</v>
      </c>
      <c r="E29" s="145">
        <v>-2.4469168121000582</v>
      </c>
      <c r="F29" s="145"/>
      <c r="G29" s="70"/>
      <c r="H29" s="81"/>
      <c r="I29" s="77"/>
    </row>
    <row r="30" spans="1:9" ht="12.75" customHeight="1">
      <c r="A30" s="167">
        <v>27</v>
      </c>
      <c r="B30" s="166" t="s">
        <v>38</v>
      </c>
      <c r="C30" s="160">
        <v>29051512</v>
      </c>
      <c r="D30" s="160">
        <v>28925638</v>
      </c>
      <c r="E30" s="145">
        <v>-0.43327865344839883</v>
      </c>
      <c r="F30" s="168"/>
      <c r="G30" s="70"/>
      <c r="H30" s="81"/>
      <c r="I30" s="77"/>
    </row>
    <row r="31" spans="1:9" ht="12.75" customHeight="1">
      <c r="A31" s="167">
        <v>28</v>
      </c>
      <c r="B31" s="166" t="s">
        <v>43</v>
      </c>
      <c r="C31" s="160">
        <v>39666528</v>
      </c>
      <c r="D31" s="160">
        <v>38502816</v>
      </c>
      <c r="E31" s="145">
        <v>-2.9337379868487607</v>
      </c>
      <c r="F31" s="163"/>
      <c r="G31" s="70"/>
      <c r="H31" s="81"/>
      <c r="I31" s="77"/>
    </row>
    <row r="32" spans="1:9" ht="12.75" customHeight="1">
      <c r="A32" s="167">
        <v>29</v>
      </c>
      <c r="B32" s="166" t="s">
        <v>62</v>
      </c>
      <c r="C32" s="160">
        <v>73072500</v>
      </c>
      <c r="D32" s="160">
        <v>83010000</v>
      </c>
      <c r="E32" s="145">
        <v>13.599507338602074</v>
      </c>
      <c r="F32" s="163"/>
      <c r="G32" s="70"/>
      <c r="H32" s="81"/>
      <c r="I32" s="77"/>
    </row>
    <row r="33" spans="1:9" ht="12.75" customHeight="1">
      <c r="A33" s="167">
        <v>30</v>
      </c>
      <c r="B33" s="166" t="s">
        <v>47</v>
      </c>
      <c r="C33" s="160">
        <v>22037508</v>
      </c>
      <c r="D33" s="160">
        <v>24028344</v>
      </c>
      <c r="E33" s="145">
        <v>9.0338526479491232</v>
      </c>
      <c r="F33" s="163"/>
      <c r="G33" s="70"/>
      <c r="H33" s="81"/>
      <c r="I33" s="77"/>
    </row>
    <row r="34" spans="1:9" ht="12.75" customHeight="1">
      <c r="A34" s="167">
        <v>31</v>
      </c>
      <c r="B34" s="166" t="s">
        <v>71</v>
      </c>
      <c r="C34" s="160">
        <v>61322880</v>
      </c>
      <c r="D34" s="160">
        <v>64871840</v>
      </c>
      <c r="E34" s="145">
        <v>5.7873341891313652</v>
      </c>
      <c r="F34" s="163"/>
      <c r="G34" s="70"/>
      <c r="H34" s="81"/>
      <c r="I34" s="77"/>
    </row>
    <row r="35" spans="1:9" ht="12.75" customHeight="1">
      <c r="A35" s="167">
        <v>32</v>
      </c>
      <c r="B35" s="166" t="s">
        <v>63</v>
      </c>
      <c r="C35" s="160">
        <v>45978299</v>
      </c>
      <c r="D35" s="160">
        <v>48396386</v>
      </c>
      <c r="E35" s="145">
        <v>5.2591919505330109</v>
      </c>
      <c r="F35" s="168"/>
      <c r="G35" s="70"/>
      <c r="H35" s="81"/>
      <c r="I35" s="77"/>
    </row>
    <row r="36" spans="1:9" ht="12.75" customHeight="1">
      <c r="A36" s="167">
        <v>33</v>
      </c>
      <c r="B36" s="166" t="s">
        <v>46</v>
      </c>
      <c r="C36" s="160">
        <v>18650743</v>
      </c>
      <c r="D36" s="160">
        <v>15464244</v>
      </c>
      <c r="E36" s="145">
        <v>-17.08510486686777</v>
      </c>
      <c r="F36" s="163"/>
      <c r="G36" s="70"/>
      <c r="H36" s="81"/>
      <c r="I36" s="77"/>
    </row>
    <row r="37" spans="1:9" ht="12.75" customHeight="1">
      <c r="A37" s="167">
        <v>34</v>
      </c>
      <c r="B37" s="166" t="s">
        <v>44</v>
      </c>
      <c r="C37" s="160">
        <v>88779908</v>
      </c>
      <c r="D37" s="160">
        <v>91549200</v>
      </c>
      <c r="E37" s="145">
        <v>3.1192778438112372</v>
      </c>
      <c r="F37" s="163"/>
      <c r="G37" s="70"/>
      <c r="H37" s="81"/>
      <c r="I37" s="77"/>
    </row>
    <row r="38" spans="1:9" ht="12.75" customHeight="1">
      <c r="A38" s="167">
        <v>35</v>
      </c>
      <c r="B38" s="166" t="s">
        <v>45</v>
      </c>
      <c r="C38" s="160">
        <v>53870271</v>
      </c>
      <c r="D38" s="160">
        <v>55984968</v>
      </c>
      <c r="E38" s="145">
        <v>3.9255362201537838</v>
      </c>
      <c r="F38" s="168"/>
      <c r="G38" s="70"/>
      <c r="H38" s="81"/>
      <c r="I38" s="77"/>
    </row>
    <row r="39" spans="1:9" ht="12.75" customHeight="1">
      <c r="A39" s="167">
        <v>36</v>
      </c>
      <c r="B39" s="166" t="s">
        <v>51</v>
      </c>
      <c r="C39" s="160">
        <v>24716388</v>
      </c>
      <c r="D39" s="160">
        <v>25381780</v>
      </c>
      <c r="E39" s="145">
        <v>2.6921085718511946</v>
      </c>
      <c r="F39" s="162"/>
      <c r="G39" s="70"/>
      <c r="H39" s="81"/>
      <c r="I39" s="77"/>
    </row>
    <row r="40" spans="1:9" ht="12.75" customHeight="1">
      <c r="A40" s="167">
        <v>37</v>
      </c>
      <c r="B40" s="166" t="s">
        <v>48</v>
      </c>
      <c r="C40" s="160">
        <v>22145156</v>
      </c>
      <c r="D40" s="160">
        <v>18293076</v>
      </c>
      <c r="E40" s="145">
        <v>-17.394684417666781</v>
      </c>
      <c r="F40" s="162"/>
      <c r="G40" s="70"/>
      <c r="H40" s="81"/>
      <c r="I40" s="77"/>
    </row>
    <row r="41" spans="1:9" ht="12.75" customHeight="1">
      <c r="A41" s="167">
        <v>38</v>
      </c>
      <c r="B41" s="166" t="s">
        <v>49</v>
      </c>
      <c r="C41" s="160">
        <v>23667380</v>
      </c>
      <c r="D41" s="160">
        <v>22822500</v>
      </c>
      <c r="E41" s="145">
        <v>-3.5698078959310244</v>
      </c>
      <c r="F41" s="163"/>
      <c r="G41" s="70"/>
      <c r="H41" s="81"/>
      <c r="I41" s="77"/>
    </row>
    <row r="42" spans="1:9" ht="12.75" customHeight="1">
      <c r="A42" s="167">
        <v>39</v>
      </c>
      <c r="B42" s="166" t="s">
        <v>67</v>
      </c>
      <c r="C42" s="160">
        <v>91090183</v>
      </c>
      <c r="D42" s="160">
        <v>85751828</v>
      </c>
      <c r="E42" s="145">
        <v>-5.8605162753927065</v>
      </c>
      <c r="F42" s="163"/>
      <c r="G42" s="70"/>
      <c r="H42" s="81"/>
      <c r="I42" s="77"/>
    </row>
    <row r="43" spans="1:9" ht="12.75" customHeight="1">
      <c r="A43" s="167">
        <v>40</v>
      </c>
      <c r="B43" s="166" t="s">
        <v>78</v>
      </c>
      <c r="C43" s="160">
        <v>13622392</v>
      </c>
      <c r="D43" s="160">
        <v>13733496</v>
      </c>
      <c r="E43" s="145">
        <v>0.81559831782846948</v>
      </c>
      <c r="F43" s="165"/>
      <c r="G43" s="70"/>
      <c r="H43" s="81"/>
      <c r="I43" s="77"/>
    </row>
    <row r="44" spans="1:9" ht="12.75" customHeight="1">
      <c r="A44" s="167">
        <v>41</v>
      </c>
      <c r="B44" s="166" t="s">
        <v>85</v>
      </c>
      <c r="C44" s="160">
        <v>43463988</v>
      </c>
      <c r="D44" s="160">
        <v>44277102</v>
      </c>
      <c r="E44" s="145">
        <v>1.8707763309708259</v>
      </c>
      <c r="F44" s="163"/>
      <c r="G44" s="70"/>
      <c r="H44" s="81"/>
      <c r="I44" s="77"/>
    </row>
    <row r="45" spans="1:9" ht="12.75" customHeight="1">
      <c r="A45" s="167">
        <v>42</v>
      </c>
      <c r="B45" s="166" t="s">
        <v>57</v>
      </c>
      <c r="C45" s="160">
        <v>12311576</v>
      </c>
      <c r="D45" s="160">
        <v>12744140</v>
      </c>
      <c r="E45" s="145">
        <v>3.5134738233350471</v>
      </c>
      <c r="F45" s="163"/>
      <c r="G45" s="70"/>
      <c r="H45" s="81"/>
      <c r="I45" s="77"/>
    </row>
    <row r="46" spans="1:9" ht="12.75" customHeight="1">
      <c r="A46" s="171">
        <v>43</v>
      </c>
      <c r="B46" s="166" t="s">
        <v>58</v>
      </c>
      <c r="C46" s="160">
        <v>13533141</v>
      </c>
      <c r="D46" s="160">
        <v>13123212</v>
      </c>
      <c r="E46" s="145">
        <v>-3.0290750683821295</v>
      </c>
      <c r="F46" s="170"/>
      <c r="G46" s="70"/>
      <c r="H46" s="81"/>
      <c r="I46" s="77"/>
    </row>
    <row r="47" spans="1:9" ht="12.75" customHeight="1">
      <c r="A47" s="171">
        <v>44</v>
      </c>
      <c r="B47" s="166" t="s">
        <v>70</v>
      </c>
      <c r="C47" s="160">
        <v>35476448</v>
      </c>
      <c r="D47" s="160">
        <v>37954672</v>
      </c>
      <c r="E47" s="145">
        <v>6.9855471438403303</v>
      </c>
      <c r="F47" s="163"/>
      <c r="G47" s="70"/>
      <c r="H47" s="81"/>
      <c r="I47" s="77"/>
    </row>
    <row r="48" spans="1:9" ht="12.75" customHeight="1">
      <c r="A48" s="171">
        <v>45</v>
      </c>
      <c r="B48" s="166" t="s">
        <v>82</v>
      </c>
      <c r="C48" s="160">
        <v>103944630</v>
      </c>
      <c r="D48" s="160">
        <v>87122170</v>
      </c>
      <c r="E48" s="145">
        <v>-16.184058762824016</v>
      </c>
      <c r="F48" s="163"/>
      <c r="G48" s="70"/>
      <c r="H48" s="81"/>
      <c r="I48" s="77"/>
    </row>
    <row r="49" spans="1:9" ht="12.75" customHeight="1">
      <c r="A49" s="171">
        <v>46</v>
      </c>
      <c r="B49" s="166" t="s">
        <v>52</v>
      </c>
      <c r="C49" s="160">
        <v>22979052</v>
      </c>
      <c r="D49" s="160">
        <v>22980024</v>
      </c>
      <c r="E49" s="145">
        <v>4.2299395118649804E-3</v>
      </c>
      <c r="F49" s="169"/>
      <c r="G49" s="70"/>
      <c r="H49" s="81"/>
      <c r="I49" s="77"/>
    </row>
    <row r="50" spans="1:9" ht="12.75" customHeight="1">
      <c r="A50" s="171">
        <v>47</v>
      </c>
      <c r="B50" s="166" t="s">
        <v>79</v>
      </c>
      <c r="C50" s="160">
        <v>15592334</v>
      </c>
      <c r="D50" s="160">
        <v>16338060</v>
      </c>
      <c r="E50" s="145">
        <v>4.7826451126560015</v>
      </c>
      <c r="F50" s="169"/>
    </row>
    <row r="51" spans="1:9" ht="12.75" customHeight="1">
      <c r="A51" s="171">
        <v>48</v>
      </c>
      <c r="B51" s="166" t="s">
        <v>55</v>
      </c>
      <c r="C51" s="160">
        <v>6725760</v>
      </c>
      <c r="D51" s="160">
        <v>7419230</v>
      </c>
      <c r="E51" s="145">
        <v>10.31065634218289</v>
      </c>
      <c r="F51" s="169"/>
      <c r="G51" s="95"/>
    </row>
    <row r="52" spans="1:9" ht="12.75" customHeight="1">
      <c r="A52" s="171">
        <v>49</v>
      </c>
      <c r="B52" s="166" t="s">
        <v>50</v>
      </c>
      <c r="C52" s="160">
        <v>31953588</v>
      </c>
      <c r="D52" s="160">
        <v>31201512</v>
      </c>
      <c r="E52" s="145">
        <v>-2.3536511768255886</v>
      </c>
      <c r="F52" s="163"/>
      <c r="G52" s="95"/>
    </row>
    <row r="53" spans="1:9" s="29" customFormat="1" ht="12.75" customHeight="1">
      <c r="A53" s="171">
        <v>50</v>
      </c>
      <c r="B53" s="166" t="s">
        <v>93</v>
      </c>
      <c r="C53" s="160">
        <v>6935680</v>
      </c>
      <c r="D53" s="160">
        <v>7447360</v>
      </c>
      <c r="E53" s="145">
        <v>7.3775029989849585</v>
      </c>
      <c r="F53" s="163"/>
      <c r="G53" s="95"/>
    </row>
    <row r="54" spans="1:9" ht="12.75" customHeight="1">
      <c r="A54" s="171">
        <v>51</v>
      </c>
      <c r="B54" s="166" t="s">
        <v>54</v>
      </c>
      <c r="C54" s="160">
        <v>8206120</v>
      </c>
      <c r="D54" s="160">
        <v>8574588</v>
      </c>
      <c r="E54" s="145">
        <v>4.4901610017889091</v>
      </c>
      <c r="F54" s="169"/>
      <c r="G54" s="95"/>
    </row>
    <row r="55" spans="1:9" ht="12.75" customHeight="1">
      <c r="A55" s="171">
        <v>52</v>
      </c>
      <c r="B55" s="166" t="s">
        <v>73</v>
      </c>
      <c r="C55" s="160">
        <v>6059718</v>
      </c>
      <c r="D55" s="160">
        <v>5823066</v>
      </c>
      <c r="E55" s="145">
        <v>-3.905330248041246</v>
      </c>
      <c r="F55" s="163"/>
      <c r="G55" s="95"/>
    </row>
    <row r="56" spans="1:9" s="29" customFormat="1" ht="12.75" customHeight="1">
      <c r="A56" s="171">
        <v>53</v>
      </c>
      <c r="B56" s="166" t="s">
        <v>61</v>
      </c>
      <c r="C56" s="160">
        <v>6441507</v>
      </c>
      <c r="D56" s="160">
        <v>6564129</v>
      </c>
      <c r="E56" s="190">
        <v>1.9036228634075847</v>
      </c>
      <c r="F56" s="169"/>
      <c r="G56" s="95"/>
    </row>
    <row r="57" spans="1:9" s="29" customFormat="1" ht="12.75" customHeight="1">
      <c r="A57" s="171">
        <v>54</v>
      </c>
      <c r="B57" s="166" t="s">
        <v>76</v>
      </c>
      <c r="C57" s="160">
        <v>43654896</v>
      </c>
      <c r="D57" s="160">
        <v>42843564</v>
      </c>
      <c r="E57" s="190">
        <v>-1.8585131894484412</v>
      </c>
      <c r="F57" s="163"/>
      <c r="G57" s="95"/>
    </row>
    <row r="58" spans="1:9" s="29" customFormat="1" ht="12.75" customHeight="1">
      <c r="A58" s="171">
        <v>55</v>
      </c>
      <c r="B58" s="166" t="s">
        <v>56</v>
      </c>
      <c r="C58" s="160">
        <v>28652260</v>
      </c>
      <c r="D58" s="160">
        <v>28824640</v>
      </c>
      <c r="E58" s="190">
        <v>0.60162793441075857</v>
      </c>
      <c r="F58" s="163"/>
      <c r="G58" s="95"/>
    </row>
    <row r="59" spans="1:9" s="29" customFormat="1" ht="12.75" customHeight="1">
      <c r="A59" s="171">
        <v>56</v>
      </c>
      <c r="B59" s="166" t="s">
        <v>83</v>
      </c>
      <c r="C59" s="160">
        <v>24131393</v>
      </c>
      <c r="D59" s="160">
        <v>25932478</v>
      </c>
      <c r="E59" s="190">
        <v>7.4636594746105205</v>
      </c>
      <c r="F59" s="163"/>
      <c r="G59" s="95"/>
    </row>
    <row r="60" spans="1:9" s="29" customFormat="1" ht="12.75" customHeight="1">
      <c r="A60" s="171">
        <v>57</v>
      </c>
      <c r="B60" s="166" t="s">
        <v>84</v>
      </c>
      <c r="C60" s="160">
        <v>5528768</v>
      </c>
      <c r="D60" s="160">
        <v>5391008</v>
      </c>
      <c r="E60" s="190">
        <v>-2.4916943521594686</v>
      </c>
      <c r="F60" s="169"/>
      <c r="G60" s="95"/>
    </row>
    <row r="61" spans="1:9" s="29" customFormat="1" ht="12.75" customHeight="1">
      <c r="A61" s="171">
        <v>58</v>
      </c>
      <c r="B61" s="166" t="s">
        <v>94</v>
      </c>
      <c r="C61" s="160">
        <v>5881640</v>
      </c>
      <c r="D61" s="160">
        <v>5798428</v>
      </c>
      <c r="E61" s="191">
        <v>-1.4147754707870595</v>
      </c>
      <c r="F61" s="150"/>
      <c r="G61" s="95"/>
    </row>
    <row r="62" spans="1:9" s="29" customFormat="1" ht="12.75" customHeight="1">
      <c r="A62" s="171">
        <v>59</v>
      </c>
      <c r="B62" s="166" t="s">
        <v>68</v>
      </c>
      <c r="C62" s="160">
        <v>54178487</v>
      </c>
      <c r="D62" s="160">
        <v>55002948</v>
      </c>
      <c r="E62" s="190">
        <v>1.5217497675784117</v>
      </c>
      <c r="F62" s="163"/>
      <c r="G62" s="95"/>
    </row>
    <row r="63" spans="1:9" s="29" customFormat="1" ht="12.75" customHeight="1">
      <c r="A63" s="171">
        <v>60</v>
      </c>
      <c r="B63" s="166" t="s">
        <v>88</v>
      </c>
      <c r="C63" s="160">
        <v>5911450</v>
      </c>
      <c r="D63" s="160">
        <v>5882800</v>
      </c>
      <c r="E63" s="190">
        <v>-0.48465266558966075</v>
      </c>
      <c r="F63" s="163"/>
      <c r="G63" s="95"/>
    </row>
    <row r="64" spans="1:9" s="29" customFormat="1" ht="12.75" customHeight="1">
      <c r="A64" s="171">
        <v>61</v>
      </c>
      <c r="B64" s="166" t="s">
        <v>53</v>
      </c>
      <c r="C64" s="180">
        <v>12453312</v>
      </c>
      <c r="D64" s="160">
        <v>13410576</v>
      </c>
      <c r="E64" s="190">
        <v>7.6868225898459777</v>
      </c>
      <c r="F64" s="163"/>
      <c r="G64" s="95"/>
    </row>
    <row r="65" spans="1:7" s="29" customFormat="1" ht="12.75" customHeight="1">
      <c r="A65" s="171">
        <v>62</v>
      </c>
      <c r="B65" s="166" t="s">
        <v>91</v>
      </c>
      <c r="C65" s="160">
        <v>19678148</v>
      </c>
      <c r="D65" s="160">
        <v>18918816</v>
      </c>
      <c r="E65" s="190">
        <v>-3.8587574399785995</v>
      </c>
      <c r="F65" s="163"/>
      <c r="G65" s="95"/>
    </row>
    <row r="66" spans="1:7" s="29" customFormat="1" ht="12.75" customHeight="1">
      <c r="A66" s="171">
        <v>63</v>
      </c>
      <c r="B66" s="166" t="s">
        <v>97</v>
      </c>
      <c r="C66" s="160">
        <v>16565640</v>
      </c>
      <c r="D66" s="160">
        <v>16565640</v>
      </c>
      <c r="E66" s="191">
        <v>0</v>
      </c>
      <c r="F66" s="150"/>
      <c r="G66" s="95"/>
    </row>
    <row r="67" spans="1:7" s="29" customFormat="1" ht="12.75" customHeight="1">
      <c r="A67" s="171">
        <v>64</v>
      </c>
      <c r="B67" s="177" t="s">
        <v>92</v>
      </c>
      <c r="C67" s="175">
        <v>22907970</v>
      </c>
      <c r="D67" s="175">
        <v>17672310</v>
      </c>
      <c r="E67" s="191">
        <v>-22.855189700353197</v>
      </c>
      <c r="F67" s="169"/>
      <c r="G67" s="95"/>
    </row>
    <row r="68" spans="1:7" s="29" customFormat="1" ht="19.5" customHeight="1">
      <c r="A68" s="172"/>
      <c r="B68" s="173" t="s">
        <v>16</v>
      </c>
      <c r="C68" s="174">
        <v>7207572410</v>
      </c>
      <c r="D68" s="157">
        <v>7177588741</v>
      </c>
      <c r="E68" s="143">
        <v>-0.41600232775184842</v>
      </c>
      <c r="F68" s="162"/>
      <c r="G68" s="44"/>
    </row>
    <row r="69" spans="1:7" s="29" customFormat="1">
      <c r="A69" s="188"/>
      <c r="B69" s="149"/>
      <c r="C69" s="163"/>
      <c r="D69" s="163"/>
      <c r="E69" s="163"/>
      <c r="F69" s="163"/>
      <c r="G69" s="44"/>
    </row>
    <row r="70" spans="1:7" s="29" customFormat="1" ht="12.75" customHeight="1">
      <c r="A70" s="188"/>
      <c r="B70" s="149"/>
      <c r="C70" s="163"/>
      <c r="D70" s="163"/>
      <c r="E70" s="163"/>
      <c r="F70" s="163"/>
    </row>
    <row r="71" spans="1:7" s="29" customFormat="1">
      <c r="A71" s="94"/>
      <c r="C71" s="70"/>
      <c r="E71" s="70"/>
    </row>
    <row r="72" spans="1:7" s="29" customFormat="1">
      <c r="A72" s="94"/>
      <c r="C72" s="70"/>
      <c r="E72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2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9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85"/>
      <c r="B3" s="103" t="s">
        <v>12</v>
      </c>
      <c r="C3" s="130">
        <v>43405</v>
      </c>
      <c r="D3" s="130">
        <v>43770</v>
      </c>
      <c r="E3" s="104" t="s">
        <v>17</v>
      </c>
      <c r="F3" s="102"/>
    </row>
    <row r="4" spans="1:9" ht="12.75" customHeight="1">
      <c r="A4" s="142">
        <v>1</v>
      </c>
      <c r="B4" s="105" t="s">
        <v>18</v>
      </c>
      <c r="C4" s="101">
        <v>89.4</v>
      </c>
      <c r="D4" s="101">
        <v>89.5</v>
      </c>
      <c r="E4" s="101">
        <v>9.9999999999994316E-2</v>
      </c>
      <c r="F4" s="100"/>
      <c r="G4" s="43"/>
      <c r="H4" s="43"/>
      <c r="I4" s="43"/>
    </row>
    <row r="5" spans="1:9" ht="12.75" customHeight="1">
      <c r="A5" s="142">
        <v>2</v>
      </c>
      <c r="B5" s="105" t="s">
        <v>19</v>
      </c>
      <c r="C5" s="101">
        <v>87.5</v>
      </c>
      <c r="D5" s="101">
        <v>86.7</v>
      </c>
      <c r="E5" s="101">
        <v>-0.79999999999999716</v>
      </c>
      <c r="F5" s="100"/>
    </row>
    <row r="6" spans="1:9" ht="12.75" customHeight="1">
      <c r="A6" s="142">
        <v>3</v>
      </c>
      <c r="B6" s="105" t="s">
        <v>20</v>
      </c>
      <c r="C6" s="101">
        <v>88</v>
      </c>
      <c r="D6" s="101">
        <v>86.7</v>
      </c>
      <c r="E6" s="101">
        <v>-1.2999999999999972</v>
      </c>
      <c r="F6" s="100"/>
    </row>
    <row r="7" spans="1:9" ht="12.75" customHeight="1">
      <c r="A7" s="142">
        <v>4</v>
      </c>
      <c r="B7" s="105" t="s">
        <v>21</v>
      </c>
      <c r="C7" s="101">
        <v>88.5</v>
      </c>
      <c r="D7" s="101">
        <v>91.2</v>
      </c>
      <c r="E7" s="101">
        <v>2.7000000000000028</v>
      </c>
      <c r="F7" s="100"/>
    </row>
    <row r="8" spans="1:9" ht="12.75" customHeight="1">
      <c r="A8" s="142">
        <v>5</v>
      </c>
      <c r="B8" s="105" t="s">
        <v>22</v>
      </c>
      <c r="C8" s="101">
        <v>85</v>
      </c>
      <c r="D8" s="101">
        <v>85.8</v>
      </c>
      <c r="E8" s="101">
        <v>0.79999999999999716</v>
      </c>
      <c r="F8" s="100"/>
    </row>
    <row r="9" spans="1:9" ht="12.75" customHeight="1">
      <c r="A9" s="142">
        <v>6</v>
      </c>
      <c r="B9" s="105" t="s">
        <v>23</v>
      </c>
      <c r="C9" s="101">
        <v>86.6</v>
      </c>
      <c r="D9" s="101">
        <v>87.3</v>
      </c>
      <c r="E9" s="101">
        <v>0.70000000000000284</v>
      </c>
      <c r="F9" s="100"/>
    </row>
    <row r="10" spans="1:9" ht="12.75" customHeight="1">
      <c r="A10" s="142">
        <v>7</v>
      </c>
      <c r="B10" s="105" t="s">
        <v>25</v>
      </c>
      <c r="C10" s="101">
        <v>91.3</v>
      </c>
      <c r="D10" s="101">
        <v>91.9</v>
      </c>
      <c r="E10" s="101">
        <v>0.60000000000000853</v>
      </c>
      <c r="F10" s="100"/>
    </row>
    <row r="11" spans="1:9" ht="12.75" customHeight="1">
      <c r="A11" s="142">
        <v>8</v>
      </c>
      <c r="B11" s="105" t="s">
        <v>24</v>
      </c>
      <c r="C11" s="101">
        <v>88.7</v>
      </c>
      <c r="D11" s="101">
        <v>87.7</v>
      </c>
      <c r="E11" s="101">
        <v>-1</v>
      </c>
      <c r="F11" s="100"/>
    </row>
    <row r="12" spans="1:9" ht="12.75" customHeight="1">
      <c r="A12" s="142">
        <v>9</v>
      </c>
      <c r="B12" s="105" t="s">
        <v>28</v>
      </c>
      <c r="C12" s="101">
        <v>81.400000000000006</v>
      </c>
      <c r="D12" s="101">
        <v>83.8</v>
      </c>
      <c r="E12" s="101">
        <v>2.3999999999999915</v>
      </c>
      <c r="F12" s="100"/>
    </row>
    <row r="13" spans="1:9" ht="12.75" customHeight="1">
      <c r="A13" s="142">
        <v>10</v>
      </c>
      <c r="B13" s="105" t="s">
        <v>26</v>
      </c>
      <c r="C13" s="101">
        <v>86.7</v>
      </c>
      <c r="D13" s="101">
        <v>87.7</v>
      </c>
      <c r="E13" s="101">
        <v>1</v>
      </c>
      <c r="F13" s="100"/>
    </row>
    <row r="14" spans="1:9" ht="12.75" customHeight="1">
      <c r="A14" s="142">
        <v>11</v>
      </c>
      <c r="B14" s="105" t="s">
        <v>27</v>
      </c>
      <c r="C14" s="101">
        <v>90.9</v>
      </c>
      <c r="D14" s="101">
        <v>89.4</v>
      </c>
      <c r="E14" s="101">
        <v>-1.5</v>
      </c>
      <c r="F14" s="100"/>
    </row>
    <row r="15" spans="1:9" ht="12.75" customHeight="1">
      <c r="A15" s="142">
        <v>12</v>
      </c>
      <c r="B15" s="105" t="s">
        <v>30</v>
      </c>
      <c r="C15" s="101">
        <v>72.3</v>
      </c>
      <c r="D15" s="101">
        <v>72.7</v>
      </c>
      <c r="E15" s="101">
        <v>0.40000000000000568</v>
      </c>
      <c r="F15" s="100"/>
    </row>
    <row r="16" spans="1:9" ht="12.75" customHeight="1">
      <c r="A16" s="142">
        <v>13</v>
      </c>
      <c r="B16" s="105" t="s">
        <v>29</v>
      </c>
      <c r="C16" s="101">
        <v>91.7</v>
      </c>
      <c r="D16" s="101">
        <v>91.4</v>
      </c>
      <c r="E16" s="101">
        <v>-0.29999999999999716</v>
      </c>
      <c r="F16" s="100"/>
    </row>
    <row r="17" spans="1:6" ht="12.75" customHeight="1">
      <c r="A17" s="142">
        <v>14</v>
      </c>
      <c r="B17" s="105" t="s">
        <v>32</v>
      </c>
      <c r="C17" s="101">
        <v>78.7</v>
      </c>
      <c r="D17" s="101">
        <v>81</v>
      </c>
      <c r="E17" s="101">
        <v>2.2999999999999972</v>
      </c>
      <c r="F17" s="100"/>
    </row>
    <row r="18" spans="1:6" ht="12.75" customHeight="1">
      <c r="A18" s="142">
        <v>15</v>
      </c>
      <c r="B18" s="105" t="s">
        <v>33</v>
      </c>
      <c r="C18" s="101">
        <v>82.8</v>
      </c>
      <c r="D18" s="101">
        <v>83.7</v>
      </c>
      <c r="E18" s="101">
        <v>0.90000000000000568</v>
      </c>
      <c r="F18" s="100"/>
    </row>
    <row r="19" spans="1:6" ht="12.75" customHeight="1">
      <c r="A19" s="142">
        <v>16</v>
      </c>
      <c r="B19" s="105" t="s">
        <v>37</v>
      </c>
      <c r="C19" s="101">
        <v>84.4</v>
      </c>
      <c r="D19" s="101">
        <v>88.6</v>
      </c>
      <c r="E19" s="101">
        <v>4.1999999999999886</v>
      </c>
      <c r="F19" s="100"/>
    </row>
    <row r="20" spans="1:6" ht="12.75" customHeight="1">
      <c r="A20" s="142">
        <v>17</v>
      </c>
      <c r="B20" s="105" t="s">
        <v>31</v>
      </c>
      <c r="C20" s="101">
        <v>79.5</v>
      </c>
      <c r="D20" s="101">
        <v>79.599999999999994</v>
      </c>
      <c r="E20" s="101">
        <v>9.9999999999994316E-2</v>
      </c>
      <c r="F20" s="100"/>
    </row>
    <row r="21" spans="1:6" ht="12.75" customHeight="1">
      <c r="A21" s="142">
        <v>18</v>
      </c>
      <c r="B21" s="105" t="s">
        <v>36</v>
      </c>
      <c r="C21" s="101">
        <v>85</v>
      </c>
      <c r="D21" s="101">
        <v>81.5</v>
      </c>
      <c r="E21" s="101">
        <v>-3.5</v>
      </c>
      <c r="F21" s="100"/>
    </row>
    <row r="22" spans="1:6" ht="12.75" customHeight="1">
      <c r="A22" s="142">
        <v>19</v>
      </c>
      <c r="B22" s="105" t="s">
        <v>40</v>
      </c>
      <c r="C22" s="101">
        <v>91.5</v>
      </c>
      <c r="D22" s="101">
        <v>90.2</v>
      </c>
      <c r="E22" s="101">
        <v>-1.2999999999999972</v>
      </c>
      <c r="F22" s="100"/>
    </row>
    <row r="23" spans="1:6" ht="12.75" customHeight="1">
      <c r="A23" s="142">
        <v>20</v>
      </c>
      <c r="B23" s="105" t="s">
        <v>42</v>
      </c>
      <c r="C23" s="101">
        <v>85</v>
      </c>
      <c r="D23" s="101">
        <v>83.6</v>
      </c>
      <c r="E23" s="101">
        <v>-1.4000000000000057</v>
      </c>
      <c r="F23" s="100"/>
    </row>
    <row r="24" spans="1:6" ht="12.75" customHeight="1">
      <c r="A24" s="142">
        <v>21</v>
      </c>
      <c r="B24" s="105" t="s">
        <v>34</v>
      </c>
      <c r="C24" s="101">
        <v>78.599999999999994</v>
      </c>
      <c r="D24" s="101">
        <v>81</v>
      </c>
      <c r="E24" s="101">
        <v>2.4000000000000057</v>
      </c>
      <c r="F24" s="100"/>
    </row>
    <row r="25" spans="1:6" ht="12.75" customHeight="1">
      <c r="A25" s="142">
        <v>22</v>
      </c>
      <c r="B25" s="105" t="s">
        <v>74</v>
      </c>
      <c r="C25" s="101">
        <v>86.4</v>
      </c>
      <c r="D25" s="101">
        <v>86.2</v>
      </c>
      <c r="E25" s="101">
        <v>-0.20000000000000284</v>
      </c>
      <c r="F25" s="100"/>
    </row>
    <row r="26" spans="1:6" ht="12.75" customHeight="1">
      <c r="A26" s="142">
        <v>23</v>
      </c>
      <c r="B26" s="105" t="s">
        <v>39</v>
      </c>
      <c r="C26" s="101">
        <v>78.400000000000006</v>
      </c>
      <c r="D26" s="101">
        <v>81.599999999999994</v>
      </c>
      <c r="E26" s="101">
        <v>3.1999999999999886</v>
      </c>
      <c r="F26" s="100"/>
    </row>
    <row r="27" spans="1:6" ht="12.75" customHeight="1">
      <c r="A27" s="142">
        <v>24</v>
      </c>
      <c r="B27" s="105" t="s">
        <v>35</v>
      </c>
      <c r="C27" s="101">
        <v>80.8</v>
      </c>
      <c r="D27" s="101">
        <v>77.099999999999994</v>
      </c>
      <c r="E27" s="101">
        <v>-3.7000000000000028</v>
      </c>
      <c r="F27" s="100"/>
    </row>
    <row r="28" spans="1:6" ht="12.75" customHeight="1">
      <c r="A28" s="142">
        <v>25</v>
      </c>
      <c r="B28" s="105" t="s">
        <v>41</v>
      </c>
      <c r="C28" s="101">
        <v>74.8</v>
      </c>
      <c r="D28" s="101">
        <v>79.099999999999994</v>
      </c>
      <c r="E28" s="101">
        <v>4.2999999999999972</v>
      </c>
      <c r="F28" s="100"/>
    </row>
    <row r="29" spans="1:6" ht="12.75" customHeight="1">
      <c r="A29" s="142">
        <v>26</v>
      </c>
      <c r="B29" s="105" t="s">
        <v>75</v>
      </c>
      <c r="C29" s="101">
        <v>86.4</v>
      </c>
      <c r="D29" s="101">
        <v>90.3</v>
      </c>
      <c r="E29" s="101">
        <v>3.8999999999999915</v>
      </c>
      <c r="F29" s="100"/>
    </row>
    <row r="30" spans="1:6" ht="12.75" customHeight="1">
      <c r="A30" s="142">
        <v>27</v>
      </c>
      <c r="B30" s="105" t="s">
        <v>38</v>
      </c>
      <c r="C30" s="101">
        <v>77.2</v>
      </c>
      <c r="D30" s="101">
        <v>81.900000000000006</v>
      </c>
      <c r="E30" s="101">
        <v>4.7000000000000028</v>
      </c>
      <c r="F30" s="100"/>
    </row>
    <row r="31" spans="1:6" ht="12.75" customHeight="1">
      <c r="A31" s="142">
        <v>28</v>
      </c>
      <c r="B31" s="105" t="s">
        <v>43</v>
      </c>
      <c r="C31" s="101">
        <v>86.3</v>
      </c>
      <c r="D31" s="101">
        <v>88.7</v>
      </c>
      <c r="E31" s="101">
        <v>2.4000000000000057</v>
      </c>
      <c r="F31" s="100"/>
    </row>
    <row r="32" spans="1:6" ht="12.75" customHeight="1">
      <c r="A32" s="142">
        <v>29</v>
      </c>
      <c r="B32" s="105" t="s">
        <v>62</v>
      </c>
      <c r="C32" s="101">
        <v>64.599999999999994</v>
      </c>
      <c r="D32" s="101">
        <v>61.1</v>
      </c>
      <c r="E32" s="101">
        <v>-3.4999999999999929</v>
      </c>
      <c r="F32" s="100"/>
    </row>
    <row r="33" spans="1:6" ht="12.75" customHeight="1">
      <c r="A33" s="142">
        <v>30</v>
      </c>
      <c r="B33" s="105" t="s">
        <v>47</v>
      </c>
      <c r="C33" s="101">
        <v>90.7</v>
      </c>
      <c r="D33" s="101">
        <v>88.5</v>
      </c>
      <c r="E33" s="101">
        <v>-2.2000000000000028</v>
      </c>
      <c r="F33" s="100"/>
    </row>
    <row r="34" spans="1:6" ht="12.75" customHeight="1">
      <c r="A34" s="142">
        <v>31</v>
      </c>
      <c r="B34" s="105" t="s">
        <v>71</v>
      </c>
      <c r="C34" s="101">
        <v>66.8</v>
      </c>
      <c r="D34" s="101">
        <v>66.5</v>
      </c>
      <c r="E34" s="101">
        <v>-0.29999999999999716</v>
      </c>
      <c r="F34" s="100"/>
    </row>
    <row r="35" spans="1:6" ht="12.75" customHeight="1">
      <c r="A35" s="142">
        <v>32</v>
      </c>
      <c r="B35" s="105" t="s">
        <v>63</v>
      </c>
      <c r="C35" s="101">
        <v>59.5</v>
      </c>
      <c r="D35" s="101">
        <v>64.3</v>
      </c>
      <c r="E35" s="101">
        <v>4.7999999999999972</v>
      </c>
      <c r="F35" s="100"/>
    </row>
    <row r="36" spans="1:6" ht="12.75" customHeight="1">
      <c r="A36" s="142">
        <v>33</v>
      </c>
      <c r="B36" s="105" t="s">
        <v>46</v>
      </c>
      <c r="C36" s="101">
        <v>74.900000000000006</v>
      </c>
      <c r="D36" s="101">
        <v>79.599999999999994</v>
      </c>
      <c r="E36" s="101">
        <v>4.6999999999999886</v>
      </c>
      <c r="F36" s="100"/>
    </row>
    <row r="37" spans="1:6" ht="12.75" customHeight="1">
      <c r="A37" s="142">
        <v>34</v>
      </c>
      <c r="B37" s="105" t="s">
        <v>44</v>
      </c>
      <c r="C37" s="101">
        <v>79</v>
      </c>
      <c r="D37" s="101">
        <v>80.099999999999994</v>
      </c>
      <c r="E37" s="101">
        <v>1.0999999999999943</v>
      </c>
      <c r="F37" s="100"/>
    </row>
    <row r="38" spans="1:6" ht="12.75" customHeight="1">
      <c r="A38" s="142">
        <v>35</v>
      </c>
      <c r="B38" s="105" t="s">
        <v>45</v>
      </c>
      <c r="C38" s="101">
        <v>81.3</v>
      </c>
      <c r="D38" s="101">
        <v>75</v>
      </c>
      <c r="E38" s="101">
        <v>-6.2999999999999972</v>
      </c>
      <c r="F38" s="100"/>
    </row>
    <row r="39" spans="1:6" ht="12.75" customHeight="1">
      <c r="A39" s="142">
        <v>36</v>
      </c>
      <c r="B39" s="105" t="s">
        <v>51</v>
      </c>
      <c r="C39" s="101">
        <v>86.7</v>
      </c>
      <c r="D39" s="101">
        <v>87.8</v>
      </c>
      <c r="E39" s="101">
        <v>1.0999999999999943</v>
      </c>
      <c r="F39" s="100"/>
    </row>
    <row r="40" spans="1:6" ht="12.75" customHeight="1">
      <c r="A40" s="142">
        <v>37</v>
      </c>
      <c r="B40" s="105" t="s">
        <v>48</v>
      </c>
      <c r="C40" s="101">
        <v>63</v>
      </c>
      <c r="D40" s="101">
        <v>69.900000000000006</v>
      </c>
      <c r="E40" s="101">
        <v>6.9000000000000057</v>
      </c>
      <c r="F40" s="100"/>
    </row>
    <row r="41" spans="1:6" ht="12.75" customHeight="1">
      <c r="A41" s="142">
        <v>38</v>
      </c>
      <c r="B41" s="105" t="s">
        <v>49</v>
      </c>
      <c r="C41" s="101">
        <v>77.3</v>
      </c>
      <c r="D41" s="101">
        <v>86.9</v>
      </c>
      <c r="E41" s="101">
        <v>9.6000000000000085</v>
      </c>
      <c r="F41" s="100"/>
    </row>
    <row r="42" spans="1:6" ht="12.75" customHeight="1">
      <c r="A42" s="142">
        <v>39</v>
      </c>
      <c r="B42" s="105" t="s">
        <v>67</v>
      </c>
      <c r="C42" s="101">
        <v>74.099999999999994</v>
      </c>
      <c r="D42" s="101">
        <v>80.900000000000006</v>
      </c>
      <c r="E42" s="101">
        <v>6.8000000000000114</v>
      </c>
      <c r="F42" s="100"/>
    </row>
    <row r="43" spans="1:6" ht="12.75" customHeight="1">
      <c r="A43" s="142">
        <v>40</v>
      </c>
      <c r="B43" s="105" t="s">
        <v>78</v>
      </c>
      <c r="C43" s="101">
        <v>68.8</v>
      </c>
      <c r="D43" s="101">
        <v>68.2</v>
      </c>
      <c r="E43" s="101">
        <v>-0.59999999999999432</v>
      </c>
      <c r="F43" s="100"/>
    </row>
    <row r="44" spans="1:6" ht="12.75" customHeight="1">
      <c r="A44" s="142">
        <v>41</v>
      </c>
      <c r="B44" s="105" t="s">
        <v>85</v>
      </c>
      <c r="C44" s="101">
        <v>82.9</v>
      </c>
      <c r="D44" s="101">
        <v>85.4</v>
      </c>
      <c r="E44" s="101">
        <v>2.5</v>
      </c>
      <c r="F44" s="100"/>
    </row>
    <row r="45" spans="1:6" ht="12.75" customHeight="1">
      <c r="A45" s="142">
        <v>42</v>
      </c>
      <c r="B45" s="105" t="s">
        <v>57</v>
      </c>
      <c r="C45" s="101">
        <v>72.7</v>
      </c>
      <c r="D45" s="101">
        <v>73.3</v>
      </c>
      <c r="E45" s="101">
        <v>0.59999999999999432</v>
      </c>
      <c r="F45" s="100"/>
    </row>
    <row r="46" spans="1:6" ht="12.75" customHeight="1">
      <c r="A46" s="186">
        <v>43</v>
      </c>
      <c r="B46" s="106" t="s">
        <v>58</v>
      </c>
      <c r="C46" s="95">
        <v>67.3</v>
      </c>
      <c r="D46" s="95">
        <v>69.5</v>
      </c>
      <c r="E46" s="95">
        <v>2.2000000000000028</v>
      </c>
      <c r="F46" s="96"/>
    </row>
    <row r="47" spans="1:6" ht="12.75" customHeight="1">
      <c r="A47" s="186">
        <v>44</v>
      </c>
      <c r="B47" s="106" t="s">
        <v>70</v>
      </c>
      <c r="C47" s="95">
        <v>78.400000000000006</v>
      </c>
      <c r="D47" s="95">
        <v>79</v>
      </c>
      <c r="E47" s="98">
        <v>0.59999999999999432</v>
      </c>
      <c r="F47" s="96"/>
    </row>
    <row r="48" spans="1:6" ht="12.75" customHeight="1">
      <c r="A48" s="186">
        <v>45</v>
      </c>
      <c r="B48" s="106" t="s">
        <v>82</v>
      </c>
      <c r="C48" s="95">
        <v>65.3</v>
      </c>
      <c r="D48" s="95">
        <v>70.900000000000006</v>
      </c>
      <c r="E48" s="95">
        <v>5.6000000000000085</v>
      </c>
      <c r="F48" s="96"/>
    </row>
    <row r="49" spans="1:249" ht="12.75" customHeight="1">
      <c r="A49" s="186">
        <v>46</v>
      </c>
      <c r="B49" s="106" t="s">
        <v>52</v>
      </c>
      <c r="C49" s="98">
        <v>74.5</v>
      </c>
      <c r="D49" s="98">
        <v>75.5</v>
      </c>
      <c r="E49" s="98">
        <v>1</v>
      </c>
      <c r="F49" s="96"/>
    </row>
    <row r="50" spans="1:249" ht="12.75" customHeight="1">
      <c r="A50" s="186">
        <v>47</v>
      </c>
      <c r="B50" s="106" t="s">
        <v>79</v>
      </c>
      <c r="C50" s="98">
        <v>69.099999999999994</v>
      </c>
      <c r="D50" s="98">
        <v>69.7</v>
      </c>
      <c r="E50" s="98">
        <v>0.60000000000000853</v>
      </c>
      <c r="F50" s="96"/>
    </row>
    <row r="51" spans="1:249" ht="12.75" customHeight="1">
      <c r="A51" s="186">
        <v>48</v>
      </c>
      <c r="B51" s="106" t="s">
        <v>55</v>
      </c>
      <c r="C51" s="98">
        <v>75.599999999999994</v>
      </c>
      <c r="D51" s="98">
        <v>69.8</v>
      </c>
      <c r="E51" s="98">
        <v>-5.7999999999999972</v>
      </c>
      <c r="F51" s="95"/>
    </row>
    <row r="52" spans="1:249" ht="12.75" customHeight="1">
      <c r="A52" s="186">
        <v>49</v>
      </c>
      <c r="B52" s="106" t="s">
        <v>50</v>
      </c>
      <c r="C52" s="98">
        <v>84.7</v>
      </c>
      <c r="D52" s="98">
        <v>85.4</v>
      </c>
      <c r="E52" s="98">
        <v>0.70000000000000284</v>
      </c>
      <c r="F52" s="96"/>
    </row>
    <row r="53" spans="1:249" s="29" customFormat="1" ht="12.75" customHeight="1">
      <c r="A53" s="186">
        <v>50</v>
      </c>
      <c r="B53" s="106" t="s">
        <v>93</v>
      </c>
      <c r="C53" s="98">
        <v>68</v>
      </c>
      <c r="D53" s="98">
        <v>70.400000000000006</v>
      </c>
      <c r="E53" s="98">
        <v>2.4000000000000057</v>
      </c>
      <c r="F53" s="96"/>
    </row>
    <row r="54" spans="1:249" s="29" customFormat="1" ht="12.75" customHeight="1">
      <c r="A54" s="186">
        <v>51</v>
      </c>
      <c r="B54" s="106" t="s">
        <v>54</v>
      </c>
      <c r="C54" s="98">
        <v>71.8</v>
      </c>
      <c r="D54" s="98">
        <v>69.2</v>
      </c>
      <c r="E54" s="98">
        <v>-2.5999999999999943</v>
      </c>
      <c r="F54" s="96"/>
    </row>
    <row r="55" spans="1:249" s="29" customFormat="1" ht="12.75" customHeight="1">
      <c r="A55" s="186">
        <v>52</v>
      </c>
      <c r="B55" s="106" t="s">
        <v>73</v>
      </c>
      <c r="C55" s="98">
        <v>59.6</v>
      </c>
      <c r="D55" s="98">
        <v>68</v>
      </c>
      <c r="E55" s="98">
        <v>8.3999999999999986</v>
      </c>
      <c r="F55" s="107"/>
    </row>
    <row r="56" spans="1:249" s="29" customFormat="1" ht="12.75" customHeight="1">
      <c r="A56" s="186">
        <v>53</v>
      </c>
      <c r="B56" s="106" t="s">
        <v>61</v>
      </c>
      <c r="C56" s="98">
        <v>80.5</v>
      </c>
      <c r="D56" s="98">
        <v>78</v>
      </c>
      <c r="E56" s="98">
        <v>-2.5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86">
        <v>54</v>
      </c>
      <c r="B57" s="106" t="s">
        <v>76</v>
      </c>
      <c r="C57" s="98">
        <v>77.400000000000006</v>
      </c>
      <c r="D57" s="98">
        <v>73</v>
      </c>
      <c r="E57" s="98">
        <v>-4.4000000000000057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86">
        <v>55</v>
      </c>
      <c r="B58" s="106" t="s">
        <v>56</v>
      </c>
      <c r="C58" s="98">
        <v>83.2</v>
      </c>
      <c r="D58" s="98">
        <v>80.099999999999994</v>
      </c>
      <c r="E58" s="98">
        <v>-3.1000000000000085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86">
        <v>56</v>
      </c>
      <c r="B59" s="106" t="s">
        <v>83</v>
      </c>
      <c r="C59" s="98">
        <v>71</v>
      </c>
      <c r="D59" s="98">
        <v>78.900000000000006</v>
      </c>
      <c r="E59" s="98">
        <v>7.9000000000000057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86">
        <v>57</v>
      </c>
      <c r="B60" s="106" t="s">
        <v>84</v>
      </c>
      <c r="C60" s="98">
        <v>70.099999999999994</v>
      </c>
      <c r="D60" s="98">
        <v>68.8</v>
      </c>
      <c r="E60" s="98">
        <v>-1.2999999999999972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86">
        <v>58</v>
      </c>
      <c r="B61" s="106" t="s">
        <v>94</v>
      </c>
      <c r="C61" s="98">
        <v>62.2</v>
      </c>
      <c r="D61" s="98">
        <v>60.7</v>
      </c>
      <c r="E61" s="98">
        <v>-1.5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86">
        <v>59</v>
      </c>
      <c r="B62" s="106" t="s">
        <v>68</v>
      </c>
      <c r="C62" s="98">
        <v>66.7</v>
      </c>
      <c r="D62" s="98">
        <v>59.6</v>
      </c>
      <c r="E62" s="98">
        <v>-7.1000000000000014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86">
        <v>60</v>
      </c>
      <c r="B63" s="106" t="s">
        <v>88</v>
      </c>
      <c r="C63" s="98">
        <v>70.7</v>
      </c>
      <c r="D63" s="98">
        <v>76.3</v>
      </c>
      <c r="E63" s="98">
        <v>5.5999999999999943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86">
        <v>61</v>
      </c>
      <c r="B64" s="106" t="s">
        <v>53</v>
      </c>
      <c r="C64" s="98">
        <v>80.2</v>
      </c>
      <c r="D64" s="98">
        <v>77.3</v>
      </c>
      <c r="E64" s="98">
        <v>-2.9000000000000057</v>
      </c>
      <c r="F64" s="108"/>
      <c r="G64" s="29"/>
    </row>
    <row r="65" spans="1:6" ht="12.75" customHeight="1">
      <c r="A65" s="186">
        <v>62</v>
      </c>
      <c r="B65" s="106" t="s">
        <v>91</v>
      </c>
      <c r="C65" s="98">
        <v>74.099999999999994</v>
      </c>
      <c r="D65" s="98">
        <v>76.900000000000006</v>
      </c>
      <c r="E65" s="98">
        <v>2.8000000000000114</v>
      </c>
      <c r="F65" s="134"/>
    </row>
    <row r="66" spans="1:6" ht="12.75" customHeight="1">
      <c r="A66" s="186">
        <v>63</v>
      </c>
      <c r="B66" s="106" t="s">
        <v>97</v>
      </c>
      <c r="C66" s="98">
        <v>89.2</v>
      </c>
      <c r="D66" s="98">
        <v>89.9</v>
      </c>
      <c r="E66" s="98">
        <v>0.70000000000000284</v>
      </c>
      <c r="F66" s="134"/>
    </row>
    <row r="67" spans="1:6" ht="12.75" customHeight="1">
      <c r="A67" s="186">
        <v>64</v>
      </c>
      <c r="B67" s="106" t="s">
        <v>92</v>
      </c>
      <c r="C67" s="98">
        <v>52.4</v>
      </c>
      <c r="D67" s="98">
        <v>62.7</v>
      </c>
      <c r="E67" s="98">
        <v>10.300000000000004</v>
      </c>
      <c r="F67" s="134"/>
    </row>
    <row r="68" spans="1:6" ht="21" customHeight="1">
      <c r="A68" s="184"/>
      <c r="B68" s="176" t="s">
        <v>16</v>
      </c>
      <c r="C68" s="124">
        <v>83.3</v>
      </c>
      <c r="D68" s="124">
        <v>83.8</v>
      </c>
      <c r="E68" s="124">
        <v>0.5</v>
      </c>
      <c r="F68" s="96"/>
    </row>
    <row r="69" spans="1:6">
      <c r="A69" s="94"/>
      <c r="B69" s="96"/>
      <c r="C69" s="96"/>
      <c r="D69" s="96"/>
      <c r="E69" s="96"/>
      <c r="F69" s="96"/>
    </row>
    <row r="70" spans="1:6">
      <c r="A70" s="94"/>
      <c r="B70" s="96"/>
      <c r="C70" s="96"/>
      <c r="D70" s="96"/>
      <c r="E70" s="96"/>
      <c r="F70" s="96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9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1"/>
      <c r="B3" s="146" t="s">
        <v>12</v>
      </c>
      <c r="C3" s="130">
        <v>43405</v>
      </c>
      <c r="D3" s="130">
        <v>43770</v>
      </c>
      <c r="E3" s="147" t="s">
        <v>15</v>
      </c>
    </row>
    <row r="4" spans="1:10" ht="12.75" customHeight="1">
      <c r="A4" s="167">
        <v>1</v>
      </c>
      <c r="B4" s="144" t="s">
        <v>18</v>
      </c>
      <c r="C4" s="152">
        <v>5093</v>
      </c>
      <c r="D4" s="152">
        <v>5005</v>
      </c>
      <c r="E4" s="145">
        <v>-1.7278617710583155</v>
      </c>
      <c r="G4" s="74"/>
      <c r="H4" s="74"/>
      <c r="I4" s="43"/>
    </row>
    <row r="5" spans="1:10" ht="12.75" customHeight="1">
      <c r="A5" s="167">
        <v>2</v>
      </c>
      <c r="B5" s="144" t="s">
        <v>19</v>
      </c>
      <c r="C5" s="152">
        <v>2996</v>
      </c>
      <c r="D5" s="152">
        <v>2896</v>
      </c>
      <c r="E5" s="145">
        <v>-3.3377837116154869</v>
      </c>
    </row>
    <row r="6" spans="1:10" ht="12.75" customHeight="1">
      <c r="A6" s="167">
        <v>3</v>
      </c>
      <c r="B6" s="144" t="s">
        <v>20</v>
      </c>
      <c r="C6" s="152">
        <v>2134</v>
      </c>
      <c r="D6" s="152">
        <v>2077</v>
      </c>
      <c r="E6" s="145">
        <v>-2.671040299906279</v>
      </c>
      <c r="J6" s="75"/>
    </row>
    <row r="7" spans="1:10" ht="12.75" customHeight="1">
      <c r="A7" s="167">
        <v>4</v>
      </c>
      <c r="B7" s="144" t="s">
        <v>21</v>
      </c>
      <c r="C7" s="152">
        <v>1415</v>
      </c>
      <c r="D7" s="152">
        <v>1456</v>
      </c>
      <c r="E7" s="145">
        <v>2.8975265017667842</v>
      </c>
    </row>
    <row r="8" spans="1:10" ht="12.75" customHeight="1">
      <c r="A8" s="167">
        <v>5</v>
      </c>
      <c r="B8" s="144" t="s">
        <v>22</v>
      </c>
      <c r="C8" s="152">
        <v>1587</v>
      </c>
      <c r="D8" s="152">
        <v>1574</v>
      </c>
      <c r="E8" s="145">
        <v>-0.81915563957151849</v>
      </c>
    </row>
    <row r="9" spans="1:10" ht="12.75" customHeight="1">
      <c r="A9" s="167">
        <v>6</v>
      </c>
      <c r="B9" s="144" t="s">
        <v>23</v>
      </c>
      <c r="C9" s="152">
        <v>998</v>
      </c>
      <c r="D9" s="152">
        <v>996</v>
      </c>
      <c r="E9" s="145">
        <v>-0.20040080160320639</v>
      </c>
    </row>
    <row r="10" spans="1:10" ht="12.75" customHeight="1">
      <c r="A10" s="167">
        <v>7</v>
      </c>
      <c r="B10" s="144" t="s">
        <v>25</v>
      </c>
      <c r="C10" s="152">
        <v>986</v>
      </c>
      <c r="D10" s="152">
        <v>1005</v>
      </c>
      <c r="E10" s="145">
        <v>1.9269776876267748</v>
      </c>
    </row>
    <row r="11" spans="1:10" ht="12.75" customHeight="1">
      <c r="A11" s="167">
        <v>8</v>
      </c>
      <c r="B11" s="144" t="s">
        <v>24</v>
      </c>
      <c r="C11" s="152">
        <v>1149</v>
      </c>
      <c r="D11" s="152">
        <v>1105</v>
      </c>
      <c r="E11" s="145">
        <v>-3.8294168842471712</v>
      </c>
    </row>
    <row r="12" spans="1:10" ht="12.75" customHeight="1">
      <c r="A12" s="167">
        <v>9</v>
      </c>
      <c r="B12" s="144" t="s">
        <v>28</v>
      </c>
      <c r="C12" s="152">
        <v>968</v>
      </c>
      <c r="D12" s="152">
        <v>946</v>
      </c>
      <c r="E12" s="145">
        <v>-2.2727272727272729</v>
      </c>
    </row>
    <row r="13" spans="1:10" ht="12.75" customHeight="1">
      <c r="A13" s="167">
        <v>10</v>
      </c>
      <c r="B13" s="144" t="s">
        <v>26</v>
      </c>
      <c r="C13" s="152">
        <v>782</v>
      </c>
      <c r="D13" s="152">
        <v>731</v>
      </c>
      <c r="E13" s="145">
        <v>-6.5217391304347823</v>
      </c>
    </row>
    <row r="14" spans="1:10" ht="12.75" customHeight="1">
      <c r="A14" s="167">
        <v>11</v>
      </c>
      <c r="B14" s="144" t="s">
        <v>27</v>
      </c>
      <c r="C14" s="152">
        <v>799</v>
      </c>
      <c r="D14" s="152">
        <v>855</v>
      </c>
      <c r="E14" s="145">
        <v>7.0087609511889859</v>
      </c>
    </row>
    <row r="15" spans="1:10" ht="12.75" customHeight="1">
      <c r="A15" s="167">
        <v>12</v>
      </c>
      <c r="B15" s="144" t="s">
        <v>30</v>
      </c>
      <c r="C15" s="152">
        <v>961</v>
      </c>
      <c r="D15" s="152">
        <v>936</v>
      </c>
      <c r="E15" s="145">
        <v>-2.6014568158168574</v>
      </c>
    </row>
    <row r="16" spans="1:10" ht="12.75" customHeight="1">
      <c r="A16" s="167">
        <v>13</v>
      </c>
      <c r="B16" s="144" t="s">
        <v>29</v>
      </c>
      <c r="C16" s="152">
        <v>530</v>
      </c>
      <c r="D16" s="152">
        <v>504</v>
      </c>
      <c r="E16" s="145">
        <v>-4.9056603773584913</v>
      </c>
    </row>
    <row r="17" spans="1:5" ht="12.75" customHeight="1">
      <c r="A17" s="167">
        <v>14</v>
      </c>
      <c r="B17" s="144" t="s">
        <v>32</v>
      </c>
      <c r="C17" s="152">
        <v>1431</v>
      </c>
      <c r="D17" s="152">
        <v>1427</v>
      </c>
      <c r="E17" s="145">
        <v>-0.27952480782669459</v>
      </c>
    </row>
    <row r="18" spans="1:5" ht="12.75" customHeight="1">
      <c r="A18" s="167">
        <v>15</v>
      </c>
      <c r="B18" s="144" t="s">
        <v>33</v>
      </c>
      <c r="C18" s="152">
        <v>765</v>
      </c>
      <c r="D18" s="152">
        <v>746</v>
      </c>
      <c r="E18" s="145">
        <v>-2.4836601307189543</v>
      </c>
    </row>
    <row r="19" spans="1:5" ht="12.75" customHeight="1">
      <c r="A19" s="167">
        <v>16</v>
      </c>
      <c r="B19" s="144" t="s">
        <v>37</v>
      </c>
      <c r="C19" s="152">
        <v>521</v>
      </c>
      <c r="D19" s="152">
        <v>502</v>
      </c>
      <c r="E19" s="145">
        <v>-3.6468330134357005</v>
      </c>
    </row>
    <row r="20" spans="1:5" ht="12.75" customHeight="1">
      <c r="A20" s="167">
        <v>17</v>
      </c>
      <c r="B20" s="144" t="s">
        <v>31</v>
      </c>
      <c r="C20" s="152">
        <v>719</v>
      </c>
      <c r="D20" s="152">
        <v>714</v>
      </c>
      <c r="E20" s="145">
        <v>-0.69541029207232274</v>
      </c>
    </row>
    <row r="21" spans="1:5" ht="12.75" customHeight="1">
      <c r="A21" s="167">
        <v>18</v>
      </c>
      <c r="B21" s="144" t="s">
        <v>36</v>
      </c>
      <c r="C21" s="152">
        <v>554</v>
      </c>
      <c r="D21" s="152">
        <v>537</v>
      </c>
      <c r="E21" s="145">
        <v>-3.0685920577617329</v>
      </c>
    </row>
    <row r="22" spans="1:5" ht="12.75" customHeight="1">
      <c r="A22" s="167">
        <v>19</v>
      </c>
      <c r="B22" s="144" t="s">
        <v>40</v>
      </c>
      <c r="C22" s="152">
        <v>373</v>
      </c>
      <c r="D22" s="152">
        <v>390</v>
      </c>
      <c r="E22" s="145">
        <v>4.5576407506702417</v>
      </c>
    </row>
    <row r="23" spans="1:5" ht="12.75" customHeight="1">
      <c r="A23" s="167">
        <v>20</v>
      </c>
      <c r="B23" s="144" t="s">
        <v>42</v>
      </c>
      <c r="C23" s="152">
        <v>432</v>
      </c>
      <c r="D23" s="152">
        <v>492</v>
      </c>
      <c r="E23" s="145">
        <v>13.888888888888889</v>
      </c>
    </row>
    <row r="24" spans="1:5" ht="12.75" customHeight="1">
      <c r="A24" s="167">
        <v>21</v>
      </c>
      <c r="B24" s="144" t="s">
        <v>34</v>
      </c>
      <c r="C24" s="152">
        <v>591</v>
      </c>
      <c r="D24" s="152">
        <v>637</v>
      </c>
      <c r="E24" s="145">
        <v>7.7834179357022002</v>
      </c>
    </row>
    <row r="25" spans="1:5" ht="12.75" customHeight="1">
      <c r="A25" s="167">
        <v>22</v>
      </c>
      <c r="B25" s="144" t="s">
        <v>74</v>
      </c>
      <c r="C25" s="152">
        <v>379</v>
      </c>
      <c r="D25" s="152">
        <v>419</v>
      </c>
      <c r="E25" s="145">
        <v>10.554089709762533</v>
      </c>
    </row>
    <row r="26" spans="1:5" ht="12.75" customHeight="1">
      <c r="A26" s="167">
        <v>23</v>
      </c>
      <c r="B26" s="144" t="s">
        <v>39</v>
      </c>
      <c r="C26" s="152">
        <v>466</v>
      </c>
      <c r="D26" s="152">
        <v>455</v>
      </c>
      <c r="E26" s="145">
        <v>-2.3605150214592276</v>
      </c>
    </row>
    <row r="27" spans="1:5" ht="12.75" customHeight="1">
      <c r="A27" s="167">
        <v>24</v>
      </c>
      <c r="B27" s="144" t="s">
        <v>35</v>
      </c>
      <c r="C27" s="152">
        <v>515</v>
      </c>
      <c r="D27" s="152">
        <v>529</v>
      </c>
      <c r="E27" s="145">
        <v>2.7184466019417477</v>
      </c>
    </row>
    <row r="28" spans="1:5" ht="12.75" customHeight="1">
      <c r="A28" s="167">
        <v>25</v>
      </c>
      <c r="B28" s="144" t="s">
        <v>41</v>
      </c>
      <c r="C28" s="152">
        <v>502</v>
      </c>
      <c r="D28" s="152">
        <v>501</v>
      </c>
      <c r="E28" s="145">
        <v>-0.19920318725099601</v>
      </c>
    </row>
    <row r="29" spans="1:5" ht="12.75" customHeight="1">
      <c r="A29" s="167">
        <v>26</v>
      </c>
      <c r="B29" s="144" t="s">
        <v>75</v>
      </c>
      <c r="C29" s="152">
        <v>308</v>
      </c>
      <c r="D29" s="152">
        <v>300</v>
      </c>
      <c r="E29" s="145">
        <v>-2.5974025974025974</v>
      </c>
    </row>
    <row r="30" spans="1:5" ht="12.75" customHeight="1">
      <c r="A30" s="167">
        <v>27</v>
      </c>
      <c r="B30" s="144" t="s">
        <v>38</v>
      </c>
      <c r="C30" s="152">
        <v>694</v>
      </c>
      <c r="D30" s="152">
        <v>649</v>
      </c>
      <c r="E30" s="145">
        <v>-6.4841498559077806</v>
      </c>
    </row>
    <row r="31" spans="1:5" ht="12.75" customHeight="1">
      <c r="A31" s="167">
        <v>28</v>
      </c>
      <c r="B31" s="144" t="s">
        <v>43</v>
      </c>
      <c r="C31" s="152">
        <v>264</v>
      </c>
      <c r="D31" s="152">
        <v>254</v>
      </c>
      <c r="E31" s="145">
        <v>-3.7878787878787881</v>
      </c>
    </row>
    <row r="32" spans="1:5" ht="12.75" customHeight="1">
      <c r="A32" s="167">
        <v>29</v>
      </c>
      <c r="B32" s="144" t="s">
        <v>62</v>
      </c>
      <c r="C32" s="152">
        <v>510</v>
      </c>
      <c r="D32" s="152">
        <v>488</v>
      </c>
      <c r="E32" s="145">
        <v>-4.3137254901960782</v>
      </c>
    </row>
    <row r="33" spans="1:5" ht="12.75" customHeight="1">
      <c r="A33" s="167">
        <v>30</v>
      </c>
      <c r="B33" s="144" t="s">
        <v>47</v>
      </c>
      <c r="C33" s="152">
        <v>243</v>
      </c>
      <c r="D33" s="152">
        <v>257</v>
      </c>
      <c r="E33" s="145">
        <v>5.761316872427984</v>
      </c>
    </row>
    <row r="34" spans="1:5" ht="12.75" customHeight="1">
      <c r="A34" s="167">
        <v>31</v>
      </c>
      <c r="B34" s="144" t="s">
        <v>71</v>
      </c>
      <c r="C34" s="152">
        <v>374</v>
      </c>
      <c r="D34" s="152">
        <v>374</v>
      </c>
      <c r="E34" s="145">
        <v>0</v>
      </c>
    </row>
    <row r="35" spans="1:5" ht="12.75" customHeight="1">
      <c r="A35" s="167">
        <v>32</v>
      </c>
      <c r="B35" s="144" t="s">
        <v>63</v>
      </c>
      <c r="C35" s="152">
        <v>334</v>
      </c>
      <c r="D35" s="152">
        <v>336</v>
      </c>
      <c r="E35" s="145">
        <v>0.5988023952095809</v>
      </c>
    </row>
    <row r="36" spans="1:5" ht="12.75" customHeight="1">
      <c r="A36" s="167">
        <v>33</v>
      </c>
      <c r="B36" s="144" t="s">
        <v>46</v>
      </c>
      <c r="C36" s="152">
        <v>399</v>
      </c>
      <c r="D36" s="152">
        <v>384</v>
      </c>
      <c r="E36" s="145">
        <v>-3.7593984962406015</v>
      </c>
    </row>
    <row r="37" spans="1:5" ht="12.75" customHeight="1">
      <c r="A37" s="167">
        <v>34</v>
      </c>
      <c r="B37" s="144" t="s">
        <v>44</v>
      </c>
      <c r="C37" s="152">
        <v>202</v>
      </c>
      <c r="D37" s="152">
        <v>201</v>
      </c>
      <c r="E37" s="145">
        <v>-0.49504950495049505</v>
      </c>
    </row>
    <row r="38" spans="1:5" ht="12.75" customHeight="1">
      <c r="A38" s="167">
        <v>35</v>
      </c>
      <c r="B38" s="144" t="s">
        <v>45</v>
      </c>
      <c r="C38" s="152">
        <v>283</v>
      </c>
      <c r="D38" s="152">
        <v>277</v>
      </c>
      <c r="E38" s="145">
        <v>-2.1201413427561837</v>
      </c>
    </row>
    <row r="39" spans="1:5" ht="12.75" customHeight="1">
      <c r="A39" s="167">
        <v>36</v>
      </c>
      <c r="B39" s="144" t="s">
        <v>51</v>
      </c>
      <c r="C39" s="152">
        <v>156</v>
      </c>
      <c r="D39" s="152">
        <v>154</v>
      </c>
      <c r="E39" s="145">
        <v>-1.2820512820512819</v>
      </c>
    </row>
    <row r="40" spans="1:5" ht="12.75" customHeight="1">
      <c r="A40" s="167">
        <v>37</v>
      </c>
      <c r="B40" s="144" t="s">
        <v>48</v>
      </c>
      <c r="C40" s="152">
        <v>318</v>
      </c>
      <c r="D40" s="152">
        <v>285</v>
      </c>
      <c r="E40" s="145">
        <v>-10.377358490566039</v>
      </c>
    </row>
    <row r="41" spans="1:5" ht="12.75" customHeight="1">
      <c r="A41" s="167">
        <v>38</v>
      </c>
      <c r="B41" s="144" t="s">
        <v>49</v>
      </c>
      <c r="C41" s="152">
        <v>150</v>
      </c>
      <c r="D41" s="152">
        <v>144</v>
      </c>
      <c r="E41" s="145">
        <v>-4</v>
      </c>
    </row>
    <row r="42" spans="1:5" ht="12.75" customHeight="1">
      <c r="A42" s="167">
        <v>39</v>
      </c>
      <c r="B42" s="144" t="s">
        <v>67</v>
      </c>
      <c r="C42" s="152">
        <v>164</v>
      </c>
      <c r="D42" s="152">
        <v>155</v>
      </c>
      <c r="E42" s="145">
        <v>-5.4878048780487809</v>
      </c>
    </row>
    <row r="43" spans="1:5" ht="12.75" customHeight="1">
      <c r="A43" s="167">
        <v>40</v>
      </c>
      <c r="B43" s="144" t="s">
        <v>78</v>
      </c>
      <c r="C43" s="152">
        <v>408</v>
      </c>
      <c r="D43" s="152">
        <v>418</v>
      </c>
      <c r="E43" s="145">
        <v>2.4509803921568629</v>
      </c>
    </row>
    <row r="44" spans="1:5" ht="12.75" customHeight="1">
      <c r="A44" s="167">
        <v>41</v>
      </c>
      <c r="B44" s="144" t="s">
        <v>85</v>
      </c>
      <c r="C44" s="152">
        <v>141</v>
      </c>
      <c r="D44" s="152">
        <v>139</v>
      </c>
      <c r="E44" s="145">
        <v>-1.4184397163120568</v>
      </c>
    </row>
    <row r="45" spans="1:5" ht="12.75" customHeight="1">
      <c r="A45" s="167">
        <v>42</v>
      </c>
      <c r="B45" s="144" t="s">
        <v>57</v>
      </c>
      <c r="C45" s="152">
        <v>504</v>
      </c>
      <c r="D45" s="152">
        <v>525</v>
      </c>
      <c r="E45" s="145">
        <v>4.1666666666666661</v>
      </c>
    </row>
    <row r="46" spans="1:5" ht="12.75" customHeight="1">
      <c r="A46" s="167">
        <v>43</v>
      </c>
      <c r="B46" s="144" t="s">
        <v>58</v>
      </c>
      <c r="C46" s="152">
        <v>417</v>
      </c>
      <c r="D46" s="152">
        <v>404</v>
      </c>
      <c r="E46" s="145">
        <v>-3.1175059952038371</v>
      </c>
    </row>
    <row r="47" spans="1:5" ht="12.75" customHeight="1">
      <c r="A47" s="167">
        <v>44</v>
      </c>
      <c r="B47" s="144" t="s">
        <v>70</v>
      </c>
      <c r="C47" s="152">
        <v>147</v>
      </c>
      <c r="D47" s="152">
        <v>155</v>
      </c>
      <c r="E47" s="145">
        <v>5.4421768707482991</v>
      </c>
    </row>
    <row r="48" spans="1:5" ht="12.75" customHeight="1">
      <c r="A48" s="167">
        <v>45</v>
      </c>
      <c r="B48" s="144" t="s">
        <v>82</v>
      </c>
      <c r="C48" s="152">
        <v>195</v>
      </c>
      <c r="D48" s="152">
        <v>160</v>
      </c>
      <c r="E48" s="145">
        <v>-17.948717948717949</v>
      </c>
    </row>
    <row r="49" spans="1:9" ht="12.75" customHeight="1">
      <c r="A49" s="167">
        <v>46</v>
      </c>
      <c r="B49" s="144" t="s">
        <v>52</v>
      </c>
      <c r="C49" s="152">
        <v>142</v>
      </c>
      <c r="D49" s="152">
        <v>143</v>
      </c>
      <c r="E49" s="145">
        <v>0.70422535211267612</v>
      </c>
    </row>
    <row r="50" spans="1:9" ht="12.75" customHeight="1">
      <c r="A50" s="167">
        <v>47</v>
      </c>
      <c r="B50" s="144" t="s">
        <v>79</v>
      </c>
      <c r="C50" s="152">
        <v>311</v>
      </c>
      <c r="D50" s="152">
        <v>366</v>
      </c>
      <c r="E50" s="145">
        <v>17.684887459807076</v>
      </c>
    </row>
    <row r="51" spans="1:9" ht="12.75" customHeight="1">
      <c r="A51" s="180">
        <v>48</v>
      </c>
      <c r="B51" s="155" t="s">
        <v>55</v>
      </c>
      <c r="C51" s="154">
        <v>461</v>
      </c>
      <c r="D51" s="154">
        <v>508</v>
      </c>
      <c r="E51" s="153">
        <v>10.195227765726681</v>
      </c>
      <c r="G51" s="29"/>
    </row>
    <row r="52" spans="1:9" ht="12.75" customHeight="1">
      <c r="A52" s="180">
        <v>49</v>
      </c>
      <c r="B52" s="155" t="s">
        <v>50</v>
      </c>
      <c r="C52" s="154">
        <v>112</v>
      </c>
      <c r="D52" s="154">
        <v>108</v>
      </c>
      <c r="E52" s="153">
        <v>-3.5714285714285712</v>
      </c>
      <c r="G52" s="29"/>
    </row>
    <row r="53" spans="1:9" ht="12.75" customHeight="1">
      <c r="A53" s="180">
        <v>50</v>
      </c>
      <c r="B53" s="155" t="s">
        <v>93</v>
      </c>
      <c r="C53" s="154">
        <v>341</v>
      </c>
      <c r="D53" s="154">
        <v>386</v>
      </c>
      <c r="E53" s="153">
        <v>13.196480938416421</v>
      </c>
      <c r="G53" s="85"/>
      <c r="H53" s="78"/>
      <c r="I53" s="68"/>
    </row>
    <row r="54" spans="1:9" s="29" customFormat="1" ht="12.75" customHeight="1">
      <c r="A54" s="180">
        <v>51</v>
      </c>
      <c r="B54" s="155" t="s">
        <v>54</v>
      </c>
      <c r="C54" s="154">
        <v>443</v>
      </c>
      <c r="D54" s="154">
        <v>468</v>
      </c>
      <c r="E54" s="153">
        <v>5.6433408577878108</v>
      </c>
      <c r="F54" s="108"/>
    </row>
    <row r="55" spans="1:9" s="29" customFormat="1" ht="12.75" customHeight="1">
      <c r="A55" s="180">
        <v>52</v>
      </c>
      <c r="B55" s="155" t="s">
        <v>73</v>
      </c>
      <c r="C55" s="154">
        <v>636</v>
      </c>
      <c r="D55" s="154">
        <v>616</v>
      </c>
      <c r="E55" s="153">
        <v>-3.1446540880503147</v>
      </c>
      <c r="F55" s="108"/>
    </row>
    <row r="56" spans="1:9" s="29" customFormat="1" ht="12.75" customHeight="1">
      <c r="A56" s="180">
        <v>53</v>
      </c>
      <c r="B56" s="155" t="s">
        <v>61</v>
      </c>
      <c r="C56" s="189">
        <v>301</v>
      </c>
      <c r="D56" s="189">
        <v>315</v>
      </c>
      <c r="E56" s="191">
        <v>4.6511627906976747</v>
      </c>
      <c r="F56" s="108"/>
    </row>
    <row r="57" spans="1:9" s="29" customFormat="1" ht="12.75" customHeight="1">
      <c r="A57" s="167">
        <v>54</v>
      </c>
      <c r="B57" s="144" t="s">
        <v>76</v>
      </c>
      <c r="C57" s="158">
        <v>112</v>
      </c>
      <c r="D57" s="158">
        <v>110</v>
      </c>
      <c r="E57" s="190">
        <v>-1.7857142857142856</v>
      </c>
      <c r="F57" s="108"/>
    </row>
    <row r="58" spans="1:9" ht="14.25" customHeight="1">
      <c r="A58" s="167">
        <v>55</v>
      </c>
      <c r="B58" s="144" t="s">
        <v>56</v>
      </c>
      <c r="C58" s="158">
        <v>96</v>
      </c>
      <c r="D58" s="158">
        <v>100</v>
      </c>
      <c r="E58" s="190">
        <v>4.1666666666666661</v>
      </c>
    </row>
    <row r="59" spans="1:9">
      <c r="A59" s="167">
        <v>56</v>
      </c>
      <c r="B59" s="144" t="s">
        <v>83</v>
      </c>
      <c r="C59" s="158">
        <v>179</v>
      </c>
      <c r="D59" s="158">
        <v>139</v>
      </c>
      <c r="E59" s="190">
        <v>-22.346368715083798</v>
      </c>
    </row>
    <row r="60" spans="1:9">
      <c r="A60" s="167">
        <v>57</v>
      </c>
      <c r="B60" s="144" t="s">
        <v>84</v>
      </c>
      <c r="C60" s="158">
        <v>300</v>
      </c>
      <c r="D60" s="158">
        <v>300</v>
      </c>
      <c r="E60" s="191">
        <v>0</v>
      </c>
    </row>
    <row r="61" spans="1:9">
      <c r="A61" s="167">
        <v>58</v>
      </c>
      <c r="B61" s="144" t="s">
        <v>94</v>
      </c>
      <c r="C61" s="158">
        <v>329</v>
      </c>
      <c r="D61" s="158">
        <v>324</v>
      </c>
      <c r="E61" s="190">
        <v>-1.5197568389057752</v>
      </c>
    </row>
    <row r="62" spans="1:9">
      <c r="A62" s="167">
        <v>59</v>
      </c>
      <c r="B62" s="144" t="s">
        <v>68</v>
      </c>
      <c r="C62" s="158">
        <v>122</v>
      </c>
      <c r="D62" s="158">
        <v>120</v>
      </c>
      <c r="E62" s="190">
        <v>-1.639344262295082</v>
      </c>
    </row>
    <row r="63" spans="1:9">
      <c r="A63" s="167">
        <v>60</v>
      </c>
      <c r="B63" s="144" t="s">
        <v>88</v>
      </c>
      <c r="C63" s="158">
        <v>373</v>
      </c>
      <c r="D63" s="158">
        <v>369</v>
      </c>
      <c r="E63" s="190">
        <v>-1.0723860589812333</v>
      </c>
    </row>
    <row r="64" spans="1:9">
      <c r="A64" s="167">
        <v>61</v>
      </c>
      <c r="B64" s="144" t="s">
        <v>53</v>
      </c>
      <c r="C64" s="158">
        <v>104</v>
      </c>
      <c r="D64" s="158">
        <v>120</v>
      </c>
      <c r="E64" s="190">
        <v>15.384615384615385</v>
      </c>
    </row>
    <row r="65" spans="1:5">
      <c r="A65" s="167">
        <v>62</v>
      </c>
      <c r="B65" s="144" t="s">
        <v>91</v>
      </c>
      <c r="C65" s="158">
        <v>108</v>
      </c>
      <c r="D65" s="158">
        <v>118</v>
      </c>
      <c r="E65" s="190">
        <v>9.2592592592592595</v>
      </c>
    </row>
    <row r="66" spans="1:5">
      <c r="A66" s="167">
        <v>63</v>
      </c>
      <c r="B66" s="144" t="s">
        <v>97</v>
      </c>
      <c r="C66" s="158">
        <v>60</v>
      </c>
      <c r="D66" s="158">
        <v>60</v>
      </c>
      <c r="E66" s="190">
        <v>0</v>
      </c>
    </row>
    <row r="67" spans="1:5">
      <c r="A67" s="180">
        <v>64</v>
      </c>
      <c r="B67" s="155" t="s">
        <v>92</v>
      </c>
      <c r="C67" s="189">
        <v>149</v>
      </c>
      <c r="D67" s="189">
        <v>137</v>
      </c>
      <c r="E67" s="191">
        <v>-8.0536912751677843</v>
      </c>
    </row>
    <row r="68" spans="1:5" ht="23.25" customHeight="1">
      <c r="A68" s="182"/>
      <c r="B68" s="173" t="s">
        <v>16</v>
      </c>
      <c r="C68" s="174">
        <v>53293</v>
      </c>
      <c r="D68" s="157">
        <v>52552</v>
      </c>
      <c r="E68" s="143">
        <v>-1.390426510048224</v>
      </c>
    </row>
    <row r="69" spans="1:5" ht="15">
      <c r="A69" s="188" t="s">
        <v>89</v>
      </c>
      <c r="B69" s="149"/>
      <c r="C69" s="151"/>
      <c r="D69" s="151"/>
      <c r="E69" s="151"/>
    </row>
    <row r="70" spans="1:5">
      <c r="A70" s="50"/>
    </row>
    <row r="71" spans="1:5">
      <c r="A71" s="50"/>
    </row>
    <row r="72" spans="1:5">
      <c r="A72" s="50"/>
    </row>
    <row r="73" spans="1:5">
      <c r="A73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2020-01-15T23:01:30Z</dcterms:modified>
</cp:coreProperties>
</file>