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P&amp;R\BITRE\ISTARSS\Yearbook\Infrastructure Yearbook\DRAFT Yearbook\0. For publication\Yearbook 2023\Tables\2023 indexed tables\"/>
    </mc:Choice>
  </mc:AlternateContent>
  <bookViews>
    <workbookView xWindow="0" yWindow="0" windowWidth="21600" windowHeight="10290"/>
  </bookViews>
  <sheets>
    <sheet name="Index" sheetId="5" r:id="rId1"/>
    <sheet name="Table 2.1" sheetId="2" r:id="rId2"/>
    <sheet name="Table 2.2" sheetId="3" r:id="rId3"/>
    <sheet name="Table 2.3" sheetId="4" r:id="rId4"/>
  </sheets>
  <definedNames>
    <definedName name="_xlnm.Print_Area" localSheetId="2">'Table 2.2'!$A$1:$F$215</definedName>
    <definedName name="_xlnm.Print_Area" localSheetId="3">'Table 2.3'!$A$1:$G$215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0" i="3" l="1"/>
  <c r="D213" i="3"/>
  <c r="F127" i="3"/>
  <c r="E213" i="3"/>
  <c r="B213" i="3"/>
  <c r="E41" i="4"/>
  <c r="C213" i="3"/>
  <c r="D170" i="3"/>
  <c r="C170" i="4"/>
  <c r="E170" i="3"/>
  <c r="D170" i="4"/>
  <c r="D213" i="4"/>
  <c r="C213" i="4" l="1"/>
  <c r="F213" i="3"/>
  <c r="E127" i="4"/>
  <c r="F41" i="3"/>
  <c r="B170" i="4"/>
  <c r="B213" i="4"/>
  <c r="E84" i="4"/>
  <c r="B170" i="3"/>
  <c r="F84" i="3"/>
  <c r="D184" i="3"/>
  <c r="D186" i="3"/>
  <c r="D188" i="3"/>
  <c r="D192" i="3"/>
  <c r="D212" i="3"/>
  <c r="C182" i="3"/>
  <c r="D209" i="3" l="1"/>
  <c r="E182" i="3"/>
  <c r="D193" i="3"/>
  <c r="D206" i="3"/>
  <c r="E196" i="3"/>
  <c r="D178" i="3"/>
  <c r="D201" i="3"/>
  <c r="D210" i="3"/>
  <c r="D207" i="3"/>
  <c r="D211" i="3"/>
  <c r="D180" i="3"/>
  <c r="C198" i="3"/>
  <c r="E212" i="3"/>
  <c r="C203" i="3"/>
  <c r="D197" i="3"/>
  <c r="E184" i="3"/>
  <c r="D195" i="3"/>
  <c r="D181" i="3"/>
  <c r="D202" i="3"/>
  <c r="D205" i="3"/>
  <c r="D199" i="3"/>
  <c r="D183" i="3"/>
  <c r="D208" i="3"/>
  <c r="D198" i="3"/>
  <c r="D204" i="3"/>
  <c r="C183" i="3"/>
  <c r="C209" i="3"/>
  <c r="D177" i="3"/>
  <c r="D189" i="3"/>
  <c r="C186" i="3"/>
  <c r="D194" i="3"/>
  <c r="D200" i="3"/>
  <c r="C202" i="3"/>
  <c r="D191" i="3"/>
  <c r="D185" i="3"/>
  <c r="E193" i="3"/>
  <c r="D203" i="3"/>
  <c r="D187" i="3"/>
  <c r="D179" i="3"/>
  <c r="D190" i="3"/>
  <c r="D196" i="3"/>
  <c r="E200" i="3"/>
  <c r="D182" i="3"/>
  <c r="E51" i="4"/>
  <c r="E169" i="3"/>
  <c r="E28" i="4"/>
  <c r="E40" i="4"/>
  <c r="E8" i="4"/>
  <c r="E106" i="4"/>
  <c r="E32" i="4"/>
  <c r="E24" i="4"/>
  <c r="E104" i="4"/>
  <c r="E14" i="4"/>
  <c r="E16" i="4"/>
  <c r="C187" i="3"/>
  <c r="E197" i="3"/>
  <c r="E36" i="4"/>
  <c r="E6" i="4"/>
  <c r="E33" i="4"/>
  <c r="E38" i="4"/>
  <c r="E208" i="3"/>
  <c r="E19" i="4"/>
  <c r="E18" i="4"/>
  <c r="E26" i="4"/>
  <c r="C178" i="3"/>
  <c r="E17" i="4"/>
  <c r="F116" i="3"/>
  <c r="E204" i="3"/>
  <c r="F100" i="3"/>
  <c r="E192" i="3"/>
  <c r="E35" i="4"/>
  <c r="E20" i="4"/>
  <c r="E23" i="4"/>
  <c r="D169" i="3"/>
  <c r="E207" i="3"/>
  <c r="F96" i="3"/>
  <c r="E202" i="3"/>
  <c r="E186" i="3"/>
  <c r="F112" i="3"/>
  <c r="E22" i="4"/>
  <c r="C196" i="3"/>
  <c r="E7" i="4"/>
  <c r="E37" i="4"/>
  <c r="F97" i="3"/>
  <c r="E178" i="3"/>
  <c r="C210" i="3"/>
  <c r="E9" i="4"/>
  <c r="E21" i="4"/>
  <c r="F98" i="3"/>
  <c r="F114" i="3"/>
  <c r="F118" i="3"/>
  <c r="E10" i="4"/>
  <c r="E74" i="4"/>
  <c r="E195" i="3"/>
  <c r="E63" i="4"/>
  <c r="E81" i="4"/>
  <c r="E76" i="4"/>
  <c r="E83" i="4"/>
  <c r="E55" i="4"/>
  <c r="E77" i="4"/>
  <c r="E213" i="4"/>
  <c r="E71" i="4"/>
  <c r="E65" i="4"/>
  <c r="E59" i="4"/>
  <c r="E64" i="4"/>
  <c r="E68" i="4"/>
  <c r="E210" i="3"/>
  <c r="E73" i="4"/>
  <c r="F170" i="3"/>
  <c r="E170" i="4"/>
  <c r="E72" i="4"/>
  <c r="E78" i="4"/>
  <c r="E79" i="4"/>
  <c r="E66" i="4"/>
  <c r="E69" i="4"/>
  <c r="E82" i="4"/>
  <c r="E203" i="3"/>
  <c r="E198" i="3"/>
  <c r="E67" i="4"/>
  <c r="E49" i="4"/>
  <c r="E70" i="4"/>
  <c r="E57" i="4"/>
  <c r="E54" i="4"/>
  <c r="E58" i="4"/>
  <c r="E61" i="4"/>
  <c r="C169" i="3"/>
  <c r="E190" i="3"/>
  <c r="E80" i="4"/>
  <c r="E75" i="4"/>
  <c r="E50" i="4"/>
  <c r="E194" i="3"/>
  <c r="E56" i="4"/>
  <c r="E62" i="4"/>
  <c r="E60" i="4"/>
  <c r="E53" i="4"/>
  <c r="E52" i="4"/>
  <c r="C208" i="3"/>
  <c r="B200" i="3"/>
  <c r="C179" i="3"/>
  <c r="C184" i="3"/>
  <c r="C195" i="3"/>
  <c r="B195" i="3"/>
  <c r="C191" i="3"/>
  <c r="C200" i="3"/>
  <c r="C206" i="3"/>
  <c r="C207" i="3"/>
  <c r="C197" i="3"/>
  <c r="C181" i="3"/>
  <c r="D141" i="4"/>
  <c r="D149" i="4"/>
  <c r="D157" i="4"/>
  <c r="D165" i="4"/>
  <c r="C137" i="4"/>
  <c r="C145" i="4"/>
  <c r="C153" i="4"/>
  <c r="C161" i="4"/>
  <c r="C169" i="4"/>
  <c r="C189" i="3" l="1"/>
  <c r="B190" i="3"/>
  <c r="B149" i="4"/>
  <c r="B157" i="4"/>
  <c r="B210" i="3"/>
  <c r="B209" i="3"/>
  <c r="E206" i="3"/>
  <c r="E205" i="3"/>
  <c r="E185" i="3"/>
  <c r="B201" i="3"/>
  <c r="B183" i="3"/>
  <c r="B194" i="3"/>
  <c r="B197" i="3"/>
  <c r="B188" i="3"/>
  <c r="B142" i="4"/>
  <c r="B166" i="4"/>
  <c r="B178" i="3"/>
  <c r="E188" i="3"/>
  <c r="B184" i="3"/>
  <c r="C194" i="3"/>
  <c r="B202" i="3"/>
  <c r="B191" i="3"/>
  <c r="E179" i="3"/>
  <c r="C201" i="3"/>
  <c r="E201" i="3"/>
  <c r="E211" i="3"/>
  <c r="E181" i="3"/>
  <c r="B205" i="3"/>
  <c r="E187" i="3"/>
  <c r="C193" i="3"/>
  <c r="E191" i="3"/>
  <c r="B186" i="3"/>
  <c r="C188" i="3"/>
  <c r="B181" i="3"/>
  <c r="C177" i="3"/>
  <c r="B187" i="3"/>
  <c r="B204" i="3"/>
  <c r="B192" i="3"/>
  <c r="B199" i="3"/>
  <c r="B185" i="3"/>
  <c r="B198" i="3"/>
  <c r="B182" i="3"/>
  <c r="B211" i="3"/>
  <c r="E177" i="3"/>
  <c r="C212" i="3"/>
  <c r="F40" i="3"/>
  <c r="B212" i="3"/>
  <c r="E180" i="3"/>
  <c r="F108" i="3"/>
  <c r="F106" i="3"/>
  <c r="F121" i="3"/>
  <c r="B162" i="4"/>
  <c r="E199" i="3"/>
  <c r="B150" i="4"/>
  <c r="C205" i="3"/>
  <c r="B206" i="3"/>
  <c r="B179" i="3"/>
  <c r="E209" i="3"/>
  <c r="E189" i="3"/>
  <c r="F109" i="3"/>
  <c r="F123" i="3"/>
  <c r="B203" i="3"/>
  <c r="B193" i="3"/>
  <c r="F39" i="3"/>
  <c r="C211" i="3"/>
  <c r="C192" i="3"/>
  <c r="C199" i="3"/>
  <c r="B189" i="3"/>
  <c r="B146" i="4"/>
  <c r="B208" i="3"/>
  <c r="C180" i="3"/>
  <c r="C185" i="3"/>
  <c r="B207" i="3"/>
  <c r="C190" i="3"/>
  <c r="B196" i="3"/>
  <c r="B177" i="3"/>
  <c r="B180" i="3"/>
  <c r="C204" i="3"/>
  <c r="E183" i="3"/>
  <c r="F115" i="3"/>
  <c r="F126" i="3"/>
  <c r="F120" i="3"/>
  <c r="F92" i="3"/>
  <c r="F94" i="3"/>
  <c r="F117" i="3"/>
  <c r="B165" i="4"/>
  <c r="F110" i="3"/>
  <c r="E124" i="4"/>
  <c r="E101" i="4"/>
  <c r="E102" i="4"/>
  <c r="E110" i="4"/>
  <c r="F124" i="3"/>
  <c r="E30" i="4"/>
  <c r="E31" i="4"/>
  <c r="E117" i="4"/>
  <c r="E39" i="4"/>
  <c r="E126" i="4"/>
  <c r="F81" i="3"/>
  <c r="F102" i="3"/>
  <c r="E97" i="4"/>
  <c r="E108" i="4"/>
  <c r="F103" i="3"/>
  <c r="E94" i="4"/>
  <c r="E123" i="4"/>
  <c r="E12" i="4"/>
  <c r="E111" i="4"/>
  <c r="B154" i="4"/>
  <c r="E98" i="4"/>
  <c r="E103" i="4"/>
  <c r="E100" i="4"/>
  <c r="E116" i="4"/>
  <c r="E121" i="4"/>
  <c r="E15" i="4"/>
  <c r="E119" i="4"/>
  <c r="E118" i="4"/>
  <c r="E11" i="4"/>
  <c r="E34" i="4"/>
  <c r="E105" i="4"/>
  <c r="F122" i="3"/>
  <c r="E95" i="4"/>
  <c r="E120" i="4"/>
  <c r="F105" i="3"/>
  <c r="E122" i="4"/>
  <c r="E113" i="4"/>
  <c r="F95" i="3"/>
  <c r="E114" i="4"/>
  <c r="F99" i="3"/>
  <c r="E109" i="4"/>
  <c r="E96" i="4"/>
  <c r="E125" i="4"/>
  <c r="E27" i="4"/>
  <c r="E25" i="4"/>
  <c r="E13" i="4"/>
  <c r="F107" i="3"/>
  <c r="E93" i="4"/>
  <c r="F113" i="3"/>
  <c r="E99" i="4"/>
  <c r="E115" i="4"/>
  <c r="F125" i="3"/>
  <c r="F104" i="3"/>
  <c r="E112" i="4"/>
  <c r="F101" i="3"/>
  <c r="E107" i="4"/>
  <c r="F93" i="3"/>
  <c r="E92" i="4"/>
  <c r="E29" i="4"/>
  <c r="F119" i="3"/>
  <c r="F111" i="3"/>
  <c r="B158" i="4"/>
  <c r="B138" i="4"/>
  <c r="F83" i="3"/>
  <c r="F82" i="3"/>
  <c r="B139" i="4"/>
  <c r="B147" i="4"/>
  <c r="B155" i="4"/>
  <c r="B163" i="4"/>
  <c r="C167" i="4"/>
  <c r="C159" i="4"/>
  <c r="C151" i="4"/>
  <c r="C143" i="4"/>
  <c r="C135" i="4"/>
  <c r="D163" i="4"/>
  <c r="D155" i="4"/>
  <c r="D147" i="4"/>
  <c r="D139" i="4"/>
  <c r="B141" i="4"/>
  <c r="B134" i="4"/>
  <c r="C166" i="4"/>
  <c r="C158" i="4"/>
  <c r="C150" i="4"/>
  <c r="C142" i="4"/>
  <c r="D134" i="4"/>
  <c r="D162" i="4"/>
  <c r="D154" i="4"/>
  <c r="D146" i="4"/>
  <c r="D138" i="4"/>
  <c r="B135" i="4"/>
  <c r="B143" i="4"/>
  <c r="B151" i="4"/>
  <c r="B159" i="4"/>
  <c r="B167" i="4"/>
  <c r="C165" i="4"/>
  <c r="C157" i="4"/>
  <c r="E157" i="4" s="1"/>
  <c r="C149" i="4"/>
  <c r="E149" i="4" s="1"/>
  <c r="C141" i="4"/>
  <c r="D169" i="4"/>
  <c r="D161" i="4"/>
  <c r="D153" i="4"/>
  <c r="D145" i="4"/>
  <c r="D137" i="4"/>
  <c r="B136" i="4"/>
  <c r="B144" i="4"/>
  <c r="B152" i="4"/>
  <c r="B160" i="4"/>
  <c r="B168" i="4"/>
  <c r="C164" i="4"/>
  <c r="C156" i="4"/>
  <c r="C148" i="4"/>
  <c r="C140" i="4"/>
  <c r="D168" i="4"/>
  <c r="D160" i="4"/>
  <c r="D152" i="4"/>
  <c r="D144" i="4"/>
  <c r="D136" i="4"/>
  <c r="B137" i="4"/>
  <c r="B145" i="4"/>
  <c r="B153" i="4"/>
  <c r="B161" i="4"/>
  <c r="B169" i="4"/>
  <c r="C163" i="4"/>
  <c r="C155" i="4"/>
  <c r="C147" i="4"/>
  <c r="C139" i="4"/>
  <c r="D167" i="4"/>
  <c r="D159" i="4"/>
  <c r="D151" i="4"/>
  <c r="D143" i="4"/>
  <c r="D135" i="4"/>
  <c r="C134" i="4"/>
  <c r="C162" i="4"/>
  <c r="C146" i="4"/>
  <c r="D166" i="4"/>
  <c r="D150" i="4"/>
  <c r="C154" i="4"/>
  <c r="C138" i="4"/>
  <c r="D158" i="4"/>
  <c r="D142" i="4"/>
  <c r="B140" i="4"/>
  <c r="B148" i="4"/>
  <c r="B156" i="4"/>
  <c r="B164" i="4"/>
  <c r="C168" i="4"/>
  <c r="C160" i="4"/>
  <c r="C152" i="4"/>
  <c r="C144" i="4"/>
  <c r="C136" i="4"/>
  <c r="D164" i="4"/>
  <c r="D156" i="4"/>
  <c r="D148" i="4"/>
  <c r="D140" i="4"/>
  <c r="B191" i="4"/>
  <c r="B199" i="4"/>
  <c r="B207" i="4"/>
  <c r="C212" i="4"/>
  <c r="C204" i="4"/>
  <c r="C196" i="4"/>
  <c r="C188" i="4"/>
  <c r="C180" i="4"/>
  <c r="D208" i="4"/>
  <c r="D200" i="4"/>
  <c r="D192" i="4"/>
  <c r="D184" i="4"/>
  <c r="C202" i="4"/>
  <c r="C194" i="4"/>
  <c r="C186" i="4"/>
  <c r="C178" i="4"/>
  <c r="C210" i="4"/>
  <c r="B180" i="4"/>
  <c r="B188" i="4"/>
  <c r="B196" i="4"/>
  <c r="B189" i="4"/>
  <c r="B197" i="4"/>
  <c r="B205" i="4"/>
  <c r="B184" i="4"/>
  <c r="B190" i="4"/>
  <c r="B206" i="4"/>
  <c r="B182" i="4"/>
  <c r="B198" i="4"/>
  <c r="C207" i="4"/>
  <c r="C199" i="4"/>
  <c r="C191" i="4"/>
  <c r="C183" i="4"/>
  <c r="D211" i="4"/>
  <c r="D203" i="4"/>
  <c r="B181" i="4"/>
  <c r="B183" i="4"/>
  <c r="D195" i="4"/>
  <c r="D187" i="4"/>
  <c r="D179" i="4"/>
  <c r="B192" i="4"/>
  <c r="B200" i="4"/>
  <c r="B208" i="4"/>
  <c r="B204" i="4"/>
  <c r="B212" i="4"/>
  <c r="C205" i="4"/>
  <c r="C197" i="4"/>
  <c r="C189" i="4"/>
  <c r="C181" i="4"/>
  <c r="D209" i="4"/>
  <c r="D201" i="4"/>
  <c r="D193" i="4"/>
  <c r="D185" i="4"/>
  <c r="D210" i="4"/>
  <c r="D202" i="4"/>
  <c r="D194" i="4"/>
  <c r="D186" i="4"/>
  <c r="D178" i="4"/>
  <c r="B193" i="4"/>
  <c r="C209" i="4"/>
  <c r="C185" i="4"/>
  <c r="D197" i="4"/>
  <c r="D206" i="4"/>
  <c r="D182" i="4"/>
  <c r="B186" i="4"/>
  <c r="B202" i="4"/>
  <c r="B210" i="4"/>
  <c r="C208" i="4"/>
  <c r="C200" i="4"/>
  <c r="C192" i="4"/>
  <c r="C184" i="4"/>
  <c r="D212" i="4"/>
  <c r="D204" i="4"/>
  <c r="D196" i="4"/>
  <c r="D188" i="4"/>
  <c r="D180" i="4"/>
  <c r="B201" i="4"/>
  <c r="C201" i="4"/>
  <c r="D205" i="4"/>
  <c r="D181" i="4"/>
  <c r="D198" i="4"/>
  <c r="B178" i="4"/>
  <c r="B194" i="4"/>
  <c r="B179" i="4"/>
  <c r="B187" i="4"/>
  <c r="B195" i="4"/>
  <c r="B203" i="4"/>
  <c r="B211" i="4"/>
  <c r="B185" i="4"/>
  <c r="B209" i="4"/>
  <c r="C193" i="4"/>
  <c r="D189" i="4"/>
  <c r="D190" i="4"/>
  <c r="C206" i="4"/>
  <c r="C198" i="4"/>
  <c r="C190" i="4"/>
  <c r="C182" i="4"/>
  <c r="C211" i="4"/>
  <c r="C203" i="4"/>
  <c r="C195" i="4"/>
  <c r="C187" i="4"/>
  <c r="C179" i="4"/>
  <c r="D207" i="4"/>
  <c r="D199" i="4"/>
  <c r="D191" i="4"/>
  <c r="D183" i="4"/>
  <c r="E134" i="4" l="1"/>
  <c r="E165" i="4"/>
  <c r="F212" i="3"/>
  <c r="F169" i="3"/>
  <c r="E141" i="4"/>
  <c r="E150" i="4"/>
  <c r="E163" i="4"/>
  <c r="E158" i="4"/>
  <c r="E135" i="4"/>
  <c r="E139" i="4"/>
  <c r="E143" i="4"/>
  <c r="E147" i="4"/>
  <c r="E155" i="4"/>
  <c r="E160" i="4"/>
  <c r="E142" i="4"/>
  <c r="E166" i="4"/>
  <c r="E152" i="4"/>
  <c r="E144" i="4"/>
  <c r="E184" i="4"/>
  <c r="E168" i="4"/>
  <c r="E136" i="4"/>
  <c r="E188" i="4"/>
  <c r="E140" i="4"/>
  <c r="E161" i="4"/>
  <c r="E153" i="4"/>
  <c r="E167" i="4"/>
  <c r="E138" i="4"/>
  <c r="E137" i="4"/>
  <c r="E169" i="4"/>
  <c r="E145" i="4"/>
  <c r="E162" i="4"/>
  <c r="E148" i="4"/>
  <c r="E196" i="4"/>
  <c r="E159" i="4"/>
  <c r="E164" i="4"/>
  <c r="E154" i="4"/>
  <c r="E151" i="4"/>
  <c r="E156" i="4"/>
  <c r="E146" i="4"/>
  <c r="E212" i="4"/>
  <c r="E180" i="4"/>
  <c r="E202" i="4"/>
  <c r="E199" i="4"/>
  <c r="E192" i="4"/>
  <c r="E191" i="4"/>
  <c r="E182" i="4"/>
  <c r="E204" i="4"/>
  <c r="E183" i="4"/>
  <c r="E197" i="4"/>
  <c r="E208" i="4"/>
  <c r="E210" i="4"/>
  <c r="E207" i="4"/>
  <c r="E205" i="4"/>
  <c r="E195" i="4"/>
  <c r="E181" i="4"/>
  <c r="E198" i="4"/>
  <c r="E203" i="4"/>
  <c r="E206" i="4"/>
  <c r="E200" i="4"/>
  <c r="E189" i="4"/>
  <c r="E201" i="4"/>
  <c r="E190" i="4"/>
  <c r="E187" i="4"/>
  <c r="E194" i="4"/>
  <c r="E178" i="4"/>
  <c r="E179" i="4"/>
  <c r="E209" i="4"/>
  <c r="E185" i="4"/>
  <c r="E193" i="4"/>
  <c r="E211" i="4"/>
  <c r="E186" i="4"/>
  <c r="E153" i="3"/>
  <c r="E154" i="3"/>
  <c r="E155" i="3"/>
  <c r="E156" i="3"/>
  <c r="E161" i="3"/>
  <c r="E162" i="3"/>
  <c r="E163" i="3"/>
  <c r="E164" i="3"/>
  <c r="E134" i="3"/>
  <c r="D168" i="3"/>
  <c r="D163" i="3"/>
  <c r="D162" i="3"/>
  <c r="D161" i="3"/>
  <c r="D160" i="3"/>
  <c r="D155" i="3"/>
  <c r="D154" i="3"/>
  <c r="D153" i="3"/>
  <c r="D152" i="3"/>
  <c r="D147" i="3"/>
  <c r="D146" i="3"/>
  <c r="D145" i="3"/>
  <c r="D144" i="3"/>
  <c r="D139" i="3"/>
  <c r="D138" i="3"/>
  <c r="D137" i="3"/>
  <c r="D136" i="3"/>
  <c r="C167" i="3"/>
  <c r="C164" i="3"/>
  <c r="C156" i="3"/>
  <c r="C151" i="3"/>
  <c r="C148" i="3"/>
  <c r="C140" i="3"/>
  <c r="C135" i="3"/>
  <c r="C134" i="3"/>
  <c r="B135" i="3"/>
  <c r="B149" i="3"/>
  <c r="B150" i="3"/>
  <c r="B151" i="3"/>
  <c r="B157" i="3"/>
  <c r="B158" i="3"/>
  <c r="B159" i="3"/>
  <c r="B167" i="3"/>
  <c r="E135" i="3"/>
  <c r="E136" i="3"/>
  <c r="E137" i="3"/>
  <c r="E138" i="3"/>
  <c r="E139" i="3"/>
  <c r="E140" i="3"/>
  <c r="E141" i="3"/>
  <c r="E142" i="3"/>
  <c r="E143" i="3"/>
  <c r="E144" i="3"/>
  <c r="E145" i="3"/>
  <c r="E146" i="3"/>
  <c r="E147" i="3"/>
  <c r="E149" i="3"/>
  <c r="E150" i="3"/>
  <c r="E151" i="3"/>
  <c r="E152" i="3"/>
  <c r="E157" i="3"/>
  <c r="E158" i="3"/>
  <c r="E159" i="3"/>
  <c r="E160" i="3"/>
  <c r="E165" i="3"/>
  <c r="E166" i="3"/>
  <c r="E167" i="3"/>
  <c r="E168" i="3"/>
  <c r="D167" i="3"/>
  <c r="D166" i="3"/>
  <c r="D165" i="3"/>
  <c r="D164" i="3"/>
  <c r="D159" i="3"/>
  <c r="D158" i="3"/>
  <c r="D157" i="3"/>
  <c r="D156" i="3"/>
  <c r="D151" i="3"/>
  <c r="D150" i="3"/>
  <c r="D149" i="3"/>
  <c r="D148" i="3"/>
  <c r="D143" i="3"/>
  <c r="D142" i="3"/>
  <c r="D141" i="3"/>
  <c r="D140" i="3"/>
  <c r="D135" i="3"/>
  <c r="D134" i="3"/>
  <c r="C136" i="3"/>
  <c r="C139" i="3"/>
  <c r="C143" i="3"/>
  <c r="C144" i="3"/>
  <c r="C147" i="3"/>
  <c r="C152" i="3"/>
  <c r="C155" i="3"/>
  <c r="C159" i="3"/>
  <c r="C160" i="3"/>
  <c r="C163" i="3"/>
  <c r="C168" i="3"/>
  <c r="B141" i="3"/>
  <c r="B142" i="3"/>
  <c r="B143" i="3"/>
  <c r="B165" i="3"/>
  <c r="B166" i="3"/>
  <c r="C166" i="3" l="1"/>
  <c r="C158" i="3"/>
  <c r="C150" i="3"/>
  <c r="C142" i="3"/>
  <c r="E148" i="3"/>
  <c r="C165" i="3"/>
  <c r="C157" i="3"/>
  <c r="C149" i="3"/>
  <c r="C141" i="3"/>
  <c r="B134" i="3"/>
  <c r="B162" i="3"/>
  <c r="B146" i="3"/>
  <c r="B138" i="3"/>
  <c r="C162" i="3"/>
  <c r="C154" i="3"/>
  <c r="C146" i="3"/>
  <c r="C138" i="3"/>
  <c r="B154" i="3"/>
  <c r="B163" i="3"/>
  <c r="B164" i="3"/>
  <c r="B156" i="3"/>
  <c r="B148" i="3"/>
  <c r="B140" i="3"/>
  <c r="B155" i="3"/>
  <c r="B147" i="3"/>
  <c r="B139" i="3"/>
  <c r="B169" i="3"/>
  <c r="B161" i="3"/>
  <c r="B153" i="3"/>
  <c r="B145" i="3"/>
  <c r="B137" i="3"/>
  <c r="C161" i="3"/>
  <c r="C153" i="3"/>
  <c r="C145" i="3"/>
  <c r="C137" i="3"/>
  <c r="B168" i="3"/>
  <c r="B160" i="3"/>
  <c r="B152" i="3"/>
  <c r="B144" i="3"/>
  <c r="B136" i="3"/>
  <c r="D177" i="4" l="1"/>
  <c r="B177" i="4"/>
  <c r="C177" i="4"/>
  <c r="E91" i="4"/>
  <c r="E5" i="4"/>
  <c r="E48" i="4"/>
  <c r="E177" i="4" l="1"/>
  <c r="F68" i="3" l="1"/>
  <c r="F66" i="3"/>
  <c r="F64" i="3"/>
  <c r="F62" i="3"/>
  <c r="F32" i="3"/>
  <c r="F16" i="3"/>
  <c r="F5" i="3"/>
  <c r="F69" i="3" l="1"/>
  <c r="F53" i="3"/>
  <c r="F59" i="3"/>
  <c r="F61" i="3"/>
  <c r="F63" i="3"/>
  <c r="F77" i="3"/>
  <c r="F57" i="3"/>
  <c r="F80" i="3"/>
  <c r="F186" i="3"/>
  <c r="F8" i="3"/>
  <c r="F13" i="3"/>
  <c r="F203" i="3"/>
  <c r="F205" i="3"/>
  <c r="F49" i="3"/>
  <c r="F51" i="3"/>
  <c r="F72" i="3"/>
  <c r="F74" i="3"/>
  <c r="F76" i="3"/>
  <c r="F194" i="3"/>
  <c r="F24" i="3"/>
  <c r="F29" i="3"/>
  <c r="F70" i="3"/>
  <c r="F37" i="3"/>
  <c r="F55" i="3"/>
  <c r="F65" i="3"/>
  <c r="F67" i="3"/>
  <c r="F48" i="3"/>
  <c r="F50" i="3"/>
  <c r="F71" i="3"/>
  <c r="F73" i="3"/>
  <c r="F75" i="3"/>
  <c r="F78" i="3"/>
  <c r="F196" i="3"/>
  <c r="F52" i="3"/>
  <c r="F56" i="3"/>
  <c r="F58" i="3"/>
  <c r="F60" i="3"/>
  <c r="F79" i="3"/>
  <c r="F91" i="3"/>
  <c r="F21" i="3"/>
  <c r="F179" i="3"/>
  <c r="F54" i="3"/>
  <c r="F207" i="3"/>
  <c r="F209" i="3"/>
  <c r="F199" i="3"/>
  <c r="F201" i="3"/>
  <c r="F10" i="3"/>
  <c r="F18" i="3"/>
  <c r="F26" i="3"/>
  <c r="F34" i="3"/>
  <c r="F7" i="3"/>
  <c r="F15" i="3"/>
  <c r="F23" i="3"/>
  <c r="F31" i="3"/>
  <c r="F12" i="3"/>
  <c r="F20" i="3"/>
  <c r="F28" i="3"/>
  <c r="F36" i="3"/>
  <c r="F9" i="3"/>
  <c r="F17" i="3"/>
  <c r="F25" i="3"/>
  <c r="F33" i="3"/>
  <c r="F6" i="3"/>
  <c r="F14" i="3"/>
  <c r="F22" i="3"/>
  <c r="F30" i="3"/>
  <c r="F38" i="3"/>
  <c r="F11" i="3"/>
  <c r="F19" i="3"/>
  <c r="F27" i="3"/>
  <c r="F35" i="3"/>
  <c r="F154" i="3" l="1"/>
  <c r="F134" i="3"/>
  <c r="F156" i="3"/>
  <c r="F168" i="3"/>
  <c r="F155" i="3"/>
  <c r="F152" i="3"/>
  <c r="F162" i="3"/>
  <c r="F165" i="3"/>
  <c r="F164" i="3"/>
  <c r="F153" i="3"/>
  <c r="F160" i="3"/>
  <c r="F143" i="3"/>
  <c r="F150" i="3"/>
  <c r="F136" i="3"/>
  <c r="F140" i="3"/>
  <c r="F146" i="3"/>
  <c r="F161" i="3"/>
  <c r="F151" i="3"/>
  <c r="F158" i="3"/>
  <c r="F163" i="3"/>
  <c r="F145" i="3"/>
  <c r="F167" i="3"/>
  <c r="F144" i="3"/>
  <c r="F159" i="3"/>
  <c r="F141" i="3"/>
  <c r="F137" i="3"/>
  <c r="F149" i="3"/>
  <c r="F148" i="3"/>
  <c r="F138" i="3"/>
  <c r="F139" i="3"/>
  <c r="F166" i="3"/>
  <c r="F142" i="3"/>
  <c r="F157" i="3"/>
  <c r="F135" i="3"/>
  <c r="F147" i="3"/>
  <c r="F198" i="3"/>
  <c r="F211" i="3"/>
  <c r="F197" i="3"/>
  <c r="F189" i="3"/>
  <c r="F188" i="3"/>
  <c r="F192" i="3"/>
  <c r="F208" i="3"/>
  <c r="F206" i="3"/>
  <c r="F190" i="3"/>
  <c r="F184" i="3"/>
  <c r="F182" i="3"/>
  <c r="F193" i="3"/>
  <c r="F180" i="3"/>
  <c r="F210" i="3"/>
  <c r="F202" i="3"/>
  <c r="F191" i="3"/>
  <c r="F183" i="3"/>
  <c r="F178" i="3"/>
  <c r="F200" i="3"/>
  <c r="F177" i="3"/>
  <c r="F187" i="3"/>
  <c r="F185" i="3"/>
  <c r="F204" i="3"/>
  <c r="F181" i="3"/>
  <c r="F195" i="3"/>
</calcChain>
</file>

<file path=xl/sharedStrings.xml><?xml version="1.0" encoding="utf-8"?>
<sst xmlns="http://schemas.openxmlformats.org/spreadsheetml/2006/main" count="521" uniqueCount="84">
  <si>
    <t>NSW</t>
  </si>
  <si>
    <t>SA</t>
  </si>
  <si>
    <t>WA</t>
  </si>
  <si>
    <t>NT</t>
  </si>
  <si>
    <t>ACT</t>
  </si>
  <si>
    <t>National</t>
  </si>
  <si>
    <t>DC Fast</t>
  </si>
  <si>
    <t>Standard</t>
  </si>
  <si>
    <t>Financial year</t>
  </si>
  <si>
    <t>Transport</t>
  </si>
  <si>
    <t>Energy</t>
  </si>
  <si>
    <t>Telecommunications</t>
  </si>
  <si>
    <t>Water</t>
  </si>
  <si>
    <t>Total infrastructure engineering construction work done</t>
  </si>
  <si>
    <t>$ million</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</si>
  <si>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</si>
  <si>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</si>
  <si>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</si>
  <si>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</si>
  <si>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</si>
  <si>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</si>
  <si>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</si>
  <si>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</si>
  <si>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</si>
  <si>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</si>
  <si>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</si>
  <si>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</si>
  <si>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</si>
  <si>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</si>
  <si>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</si>
  <si>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</si>
  <si>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</si>
  <si>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</si>
  <si>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</si>
  <si>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</si>
  <si>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</si>
  <si>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</si>
  <si>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</si>
  <si>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</si>
  <si>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</si>
  <si>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</si>
  <si>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</si>
  <si>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</si>
  <si>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</si>
  <si>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</si>
  <si>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</si>
  <si>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</si>
  <si>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</si>
  <si>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</si>
  <si>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</si>
  <si>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Total  infrastructure engineering construction work done</t>
  </si>
  <si>
    <t>Roads, highways, subdivisions and bridges</t>
  </si>
  <si>
    <t>Railways</t>
  </si>
  <si>
    <t>Ports and harbours</t>
  </si>
  <si>
    <t>Transport infrastructure engineering construction work done</t>
  </si>
  <si>
    <t>per cent</t>
  </si>
  <si>
    <t>Ports and Harbours</t>
  </si>
  <si>
    <t>2021-22</t>
  </si>
  <si>
    <t>Transport percentage of total infrastructure engineering construction work done</t>
  </si>
  <si>
    <t>Total</t>
  </si>
  <si>
    <t>2022-23</t>
  </si>
  <si>
    <t>Source: ABS, 2023, Engineering Construction Activity</t>
  </si>
  <si>
    <t>Table 2.2e  Total value of infrastructure engineering construction work done, adjusted by chain volume index, 2022-23 prices</t>
  </si>
  <si>
    <t>Table 2.3a  Value of transport infrastructure engineering construction work done, by the private sector for the private sector, adjusted by chain volume index, 2022-23 prices</t>
  </si>
  <si>
    <t>Table 2.3b  Value of transport infrastructure engineering construction work done by the private sector for the public sector, adjusted by chain volume index, 2022-23 prices</t>
  </si>
  <si>
    <t>Source: Electric Vehicle Council, State of Electric Vehicles (2023)</t>
  </si>
  <si>
    <t>Table 2.3c  Value of transport infrastructure engineering construction work done by the public sector, adjusted by chain volume index, 2022-23 prices</t>
  </si>
  <si>
    <t>Table 2.2a  Value of infrastructure engineering construction work done by the private sector for the private sector, adjusted by chain volume index, 2022-23 prices</t>
  </si>
  <si>
    <t>Table 2.2b  Value of infrastructure engineering construction work done by the private sector for the public sector, adjusted by chain volume index, 2022-23 prices</t>
  </si>
  <si>
    <t>Table 2.2c  Value of infrastructure engineering construction work done by the public sector, adjusted by chain volume index, 2022-23 prices</t>
  </si>
  <si>
    <t>Table 2.3e  Total value of transport infrastructure engineering construction work done, adjusted by chain volume index, 2022-23 prices</t>
  </si>
  <si>
    <t>Table 2.2d  Total value of public sector infrastructure engineering construction work done (by the private sector for the public sector and by the public sector), adjusted by chain volume index, 2022-23 prices</t>
  </si>
  <si>
    <t>Table 2.3d  Total value of public sector transport infrastructure engineering construction work done (by the private sector for the public sector and by the public sector), adjusted by chain volume index, 2022-23 prices</t>
  </si>
  <si>
    <t>Table 2.1  Charging infrastructure sites, by state and territory</t>
  </si>
  <si>
    <t>Vic</t>
  </si>
  <si>
    <t>Qld</t>
  </si>
  <si>
    <t>DC Ultrafast</t>
  </si>
  <si>
    <t>Tas</t>
  </si>
  <si>
    <t>Index</t>
  </si>
  <si>
    <t xml:space="preserve"> For 2020 and 2021, DC Fast and DC Ultrafast charging sites were both captured within the DC Fast category. </t>
  </si>
  <si>
    <t xml:space="preserve"> For 2023 onwards, Standard charging site locations have stopped being tracked </t>
  </si>
  <si>
    <t>Notes: Charging sites are representative of infrastructure locations, each with varying numbers of individual chargers.</t>
  </si>
  <si>
    <t>BITRE Australian Infrastructure and Transport Statistics Yearbook 2023</t>
  </si>
  <si>
    <t>Chapter 2: Infrastructure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</si>
</sst>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0.0"/>
    <numFmt numFmtId="165" formatCode="0.0"/>
    <numFmt numFmtId="166" formatCode="0.000000"/>
    <numFmt numFmtId="167" formatCode="0.00000000"/>
    <numFmt numFmtId="168" formatCode="0.0000000000"/>
    <numFmt numFmtId="169" formatCode="0.0%"/>
    <numFmt numFmtId="170" formatCode="0.0000"/>
  </numFmts>
  <fonts count="10" x14ac:knownFonts="1">
    <font>
      <sz val="11"/>
      <color theme="1"/>
      <name val="Calibri"/>
      <family val="2"/>
      <scheme val="minor"/>
    </font>
    <font>
      <sz val="10"/>
      <name val="Arial"/>
      <family val="2"/>
    </font>
    <font>
      <i/>
      <sz val="10"/>
      <name val="Arial"/>
      <family val="2"/>
    </font>
    <font>
      <sz val="10"/>
      <name val="Arial"/>
      <family val="2"/>
    </font>
    <font>
      <u/>
      <sz val="11"/>
      <color theme="10"/>
      <name val="Calibri"/>
      <family val="2"/>
      <scheme val="minor"/>
    </font>
    <font>
      <sz val="11"/>
      <color theme="0"/>
      <name val="Calibri"/>
      <family val="2"/>
      <scheme val="minor"/>
    </font>
    <font>
      <b/>
      <sz val="12"/>
      <color theme="0"/>
      <name val="Calibri"/>
      <family val="2"/>
      <scheme val="minor"/>
    </font>
    <font>
      <b/>
      <sz val="12"/>
      <color theme="1" tint="0.14999847407452621"/>
      <name val="Calibri"/>
      <family val="2"/>
      <scheme val="minor"/>
    </font>
    <font>
      <sz val="11"/>
      <color theme="1" tint="0.14999847407452621"/>
      <name val="Calibri"/>
      <family val="2"/>
      <scheme val="minor"/>
    </font>
    <font>
      <u/>
      <sz val="11"/>
      <color theme="8" tint="-0.249977111117893"/>
      <name val="Calibri"/>
      <family val="2"/>
      <scheme val="minor"/>
    </font>
  </fonts>
  <fills count="5">
    <fill>
      <patternFill patternType="none"/>
    </fill>
    <fill>
      <patternFill patternType="gray125"/>
    </fill>
    <fill>
      <patternFill patternType="solid">
        <fgColor theme="0"/>
        <bgColor indexed="64"/>
      </patternFill>
    </fill>
    <fill>
      <patternFill patternType="solid">
        <fgColor rgb="FF18294C"/>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diagonal/>
    </border>
    <border>
      <left/>
      <right/>
      <top/>
      <bottom style="thin">
        <color theme="1" tint="0.34998626667073579"/>
      </bottom>
      <diagonal/>
    </border>
    <border>
      <left/>
      <right/>
      <top style="thin">
        <color theme="1" tint="0.34998626667073579"/>
      </top>
      <bottom/>
      <diagonal/>
    </border>
  </borders>
  <cellStyleXfs count="5">
    <xf numFmtId="0" fontId="0" fillId="0" borderId="0"/>
    <xf numFmtId="0" fontId="3" fillId="0" borderId="0"/>
    <xf numFmtId="9" fontId="1" fillId="0" borderId="0" applyFont="0" applyFill="0" applyBorder="0" applyAlignment="0" applyProtection="0"/>
    <xf numFmtId="0" fontId="1" fillId="0" borderId="0"/>
    <xf numFmtId="0" fontId="4" fillId="0" borderId="0" applyNumberFormat="0" applyFill="0" applyBorder="0" applyAlignment="0" applyProtection="0"/>
  </cellStyleXfs>
  <cellXfs count="81">
    <xf numFmtId="0" fontId="0" fillId="0" borderId="0" xfId="0"/>
    <xf numFmtId="0" fontId="1" fillId="0" borderId="0" xfId="1" applyFont="1" applyBorder="1" applyAlignment="1">
      <alignment horizontal="right"/>
    </xf>
    <xf numFmtId="0" fontId="1" fillId="0" borderId="0" xfId="1" applyFont="1" applyBorder="1" applyAlignment="1"/>
    <xf numFmtId="0" fontId="1" fillId="0" borderId="0" xfId="1" applyFont="1"/>
    <xf numFmtId="0" fontId="1" fillId="0" borderId="0" xfId="1" applyFont="1" applyBorder="1" applyAlignment="1">
      <alignment horizontal="left" wrapText="1"/>
    </xf>
    <xf numFmtId="0" fontId="1" fillId="0" borderId="0" xfId="1" applyFont="1" applyAlignment="1">
      <alignment horizontal="right" vertical="top" wrapText="1"/>
    </xf>
    <xf numFmtId="0" fontId="1" fillId="0" borderId="0" xfId="1" applyFont="1" applyBorder="1" applyAlignment="1">
      <alignment horizontal="right" vertical="top" wrapText="1"/>
    </xf>
    <xf numFmtId="0" fontId="1" fillId="0" borderId="1" xfId="1" applyFont="1" applyBorder="1" applyAlignment="1">
      <alignment horizontal="left" wrapText="1"/>
    </xf>
    <xf numFmtId="49" fontId="1" fillId="0" borderId="0" xfId="1" applyNumberFormat="1" applyFont="1" applyAlignment="1">
      <alignment horizontal="left"/>
    </xf>
    <xf numFmtId="164" fontId="1" fillId="0" borderId="0" xfId="1" applyNumberFormat="1" applyFont="1" applyFill="1" applyBorder="1" applyAlignment="1" applyProtection="1">
      <alignment horizontal="right"/>
    </xf>
    <xf numFmtId="165" fontId="3" fillId="0" borderId="0" xfId="1" applyNumberFormat="1"/>
    <xf numFmtId="1" fontId="3" fillId="0" borderId="0" xfId="1" applyNumberFormat="1"/>
    <xf numFmtId="2" fontId="1" fillId="0" borderId="0" xfId="1" applyNumberFormat="1" applyFont="1"/>
    <xf numFmtId="165" fontId="1" fillId="0" borderId="0" xfId="1" applyNumberFormat="1" applyFont="1"/>
    <xf numFmtId="49" fontId="1" fillId="0" borderId="0" xfId="1" applyNumberFormat="1" applyFont="1" applyBorder="1" applyAlignment="1">
      <alignment horizontal="left"/>
    </xf>
    <xf numFmtId="49" fontId="1" fillId="0" borderId="0" xfId="1" applyNumberFormat="1" applyFont="1" applyFill="1" applyBorder="1" applyAlignment="1">
      <alignment horizontal="left"/>
    </xf>
    <xf numFmtId="0" fontId="2" fillId="0" borderId="2" xfId="1" applyFont="1" applyBorder="1" applyAlignment="1">
      <alignment vertical="top" wrapText="1"/>
    </xf>
    <xf numFmtId="0" fontId="1" fillId="0" borderId="0" xfId="1" applyFont="1" applyAlignment="1">
      <alignment vertical="top" wrapText="1"/>
    </xf>
    <xf numFmtId="0" fontId="1" fillId="0" borderId="0" xfId="1" applyFont="1" applyBorder="1"/>
    <xf numFmtId="0" fontId="1" fillId="0" borderId="0" xfId="1" applyFont="1" applyAlignment="1">
      <alignment vertical="top"/>
    </xf>
    <xf numFmtId="0" fontId="1" fillId="0" borderId="0" xfId="1" applyFont="1" applyBorder="1" applyAlignment="1">
      <alignment vertical="top"/>
    </xf>
    <xf numFmtId="1" fontId="1" fillId="0" borderId="0" xfId="1" applyNumberFormat="1" applyFont="1"/>
    <xf numFmtId="164" fontId="1" fillId="0" borderId="0" xfId="1" applyNumberFormat="1" applyFont="1" applyFill="1" applyBorder="1"/>
    <xf numFmtId="2" fontId="1" fillId="0" borderId="0" xfId="1" applyNumberFormat="1" applyFont="1" applyBorder="1"/>
    <xf numFmtId="2" fontId="1" fillId="0" borderId="0" xfId="2" applyNumberFormat="1" applyFont="1"/>
    <xf numFmtId="9" fontId="1" fillId="0" borderId="0" xfId="2" applyFont="1"/>
    <xf numFmtId="0" fontId="1" fillId="0" borderId="0" xfId="1" applyFont="1" applyBorder="1" applyAlignment="1">
      <alignment horizontal="left"/>
    </xf>
    <xf numFmtId="166" fontId="1" fillId="0" borderId="0" xfId="1" applyNumberFormat="1" applyFont="1" applyFill="1" applyBorder="1" applyAlignment="1" applyProtection="1">
      <alignment horizontal="right"/>
    </xf>
    <xf numFmtId="167" fontId="1" fillId="0" borderId="0" xfId="1" applyNumberFormat="1" applyFont="1" applyFill="1" applyBorder="1" applyAlignment="1" applyProtection="1">
      <alignment horizontal="right"/>
    </xf>
    <xf numFmtId="9" fontId="1" fillId="0" borderId="0" xfId="2" applyFont="1" applyAlignment="1">
      <alignment vertical="top" wrapText="1"/>
    </xf>
    <xf numFmtId="168" fontId="1" fillId="0" borderId="0" xfId="1" applyNumberFormat="1" applyFont="1" applyBorder="1"/>
    <xf numFmtId="0" fontId="1" fillId="0" borderId="2" xfId="1" applyFont="1" applyBorder="1" applyAlignment="1">
      <alignment vertical="top" wrapText="1"/>
    </xf>
    <xf numFmtId="169" fontId="1" fillId="0" borderId="0" xfId="2" applyNumberFormat="1" applyFont="1"/>
    <xf numFmtId="164" fontId="1" fillId="0" borderId="0" xfId="1" applyNumberFormat="1" applyFont="1" applyFill="1" applyBorder="1" applyAlignment="1" applyProtection="1">
      <alignment horizontal="right" wrapText="1"/>
    </xf>
    <xf numFmtId="164" fontId="1" fillId="0" borderId="0" xfId="1" applyNumberFormat="1" applyFont="1" applyBorder="1"/>
    <xf numFmtId="2" fontId="1" fillId="0" borderId="2" xfId="1" applyNumberFormat="1" applyFont="1" applyBorder="1"/>
    <xf numFmtId="49" fontId="1" fillId="0" borderId="0" xfId="1" applyNumberFormat="1" applyFont="1" applyFill="1" applyBorder="1" applyAlignment="1">
      <alignment horizontal="left" wrapText="1"/>
    </xf>
    <xf numFmtId="0" fontId="1" fillId="0" borderId="0" xfId="1" applyFont="1" applyBorder="1" applyAlignment="1">
      <alignment wrapText="1"/>
    </xf>
    <xf numFmtId="164" fontId="1" fillId="0" borderId="0" xfId="1" applyNumberFormat="1" applyFont="1" applyBorder="1" applyAlignment="1">
      <alignment wrapText="1"/>
    </xf>
    <xf numFmtId="49" fontId="1" fillId="0" borderId="1" xfId="1" applyNumberFormat="1" applyFont="1" applyFill="1" applyBorder="1" applyAlignment="1">
      <alignment horizontal="left" wrapText="1"/>
    </xf>
    <xf numFmtId="164" fontId="1" fillId="0" borderId="1" xfId="1" applyNumberFormat="1" applyFont="1" applyFill="1" applyBorder="1" applyAlignment="1" applyProtection="1">
      <alignment horizontal="right" wrapText="1"/>
    </xf>
    <xf numFmtId="2" fontId="1" fillId="0" borderId="1" xfId="1" applyNumberFormat="1" applyFont="1" applyBorder="1"/>
    <xf numFmtId="164" fontId="1" fillId="0" borderId="2" xfId="1" applyNumberFormat="1" applyFont="1" applyFill="1" applyBorder="1" applyAlignment="1" applyProtection="1">
      <alignment horizontal="right"/>
    </xf>
    <xf numFmtId="164" fontId="1" fillId="0" borderId="2" xfId="1" applyNumberFormat="1" applyFont="1" applyBorder="1"/>
    <xf numFmtId="164" fontId="1" fillId="0" borderId="1" xfId="1" applyNumberFormat="1" applyFont="1" applyFill="1" applyBorder="1"/>
    <xf numFmtId="164" fontId="1" fillId="0" borderId="0" xfId="1" applyNumberFormat="1" applyFont="1"/>
    <xf numFmtId="0" fontId="1" fillId="0" borderId="0" xfId="1" applyFont="1" applyBorder="1" applyAlignment="1">
      <alignment vertical="top" wrapText="1"/>
    </xf>
    <xf numFmtId="0" fontId="1" fillId="0" borderId="1" xfId="1" applyFont="1" applyBorder="1"/>
    <xf numFmtId="164" fontId="1" fillId="0" borderId="1" xfId="1" applyNumberFormat="1" applyFont="1" applyFill="1" applyBorder="1" applyAlignment="1" applyProtection="1">
      <alignment horizontal="right"/>
    </xf>
    <xf numFmtId="165" fontId="3" fillId="0" borderId="1" xfId="1" applyNumberFormat="1" applyBorder="1"/>
    <xf numFmtId="0" fontId="1" fillId="0" borderId="0" xfId="1" applyFont="1" applyFill="1" applyAlignment="1">
      <alignment vertical="top" wrapText="1"/>
    </xf>
    <xf numFmtId="164" fontId="1" fillId="0" borderId="1" xfId="1" applyNumberFormat="1" applyFont="1" applyBorder="1"/>
    <xf numFmtId="0" fontId="1" fillId="0" borderId="1" xfId="1" applyFont="1" applyBorder="1" applyAlignment="1">
      <alignment horizontal="left" wrapText="1"/>
    </xf>
    <xf numFmtId="170" fontId="3" fillId="0" borderId="0" xfId="1" applyNumberFormat="1"/>
    <xf numFmtId="0" fontId="2" fillId="0" borderId="0" xfId="1" applyFont="1" applyBorder="1" applyAlignment="1">
      <alignment horizontal="left" vertical="top" wrapText="1"/>
    </xf>
    <xf numFmtId="0" fontId="1" fillId="0" borderId="0" xfId="0" applyFont="1" applyFill="1" applyBorder="1" applyAlignment="1">
      <alignment horizontal="left"/>
    </xf>
    <xf numFmtId="0" fontId="2" fillId="0" borderId="0" xfId="0" applyFont="1" applyFill="1" applyAlignment="1">
      <alignment horizontal="left"/>
    </xf>
    <xf numFmtId="49" fontId="1" fillId="0" borderId="0" xfId="0" applyNumberFormat="1" applyFont="1" applyFill="1" applyAlignment="1">
      <alignment horizontal="left"/>
    </xf>
    <xf numFmtId="0" fontId="1" fillId="0" borderId="0" xfId="0" applyFont="1" applyFill="1" applyBorder="1"/>
    <xf numFmtId="0" fontId="1" fillId="0" borderId="0" xfId="0" applyFont="1" applyFill="1"/>
    <xf numFmtId="0" fontId="1" fillId="0" borderId="2" xfId="0" applyFont="1" applyFill="1" applyBorder="1"/>
    <xf numFmtId="0" fontId="1" fillId="0" borderId="1" xfId="0" applyFont="1" applyFill="1" applyBorder="1"/>
    <xf numFmtId="0" fontId="0" fillId="2" borderId="0" xfId="0" applyFill="1"/>
    <xf numFmtId="0" fontId="6" fillId="3" borderId="3" xfId="0" applyFont="1" applyFill="1" applyBorder="1"/>
    <xf numFmtId="0" fontId="5" fillId="3" borderId="3" xfId="0" applyFont="1" applyFill="1" applyBorder="1"/>
    <xf numFmtId="0" fontId="7" fillId="4" borderId="3" xfId="0" applyFont="1" applyFill="1" applyBorder="1"/>
    <xf numFmtId="0" fontId="8" fillId="4" borderId="3" xfId="0" applyFont="1" applyFill="1" applyBorder="1"/>
    <xf numFmtId="0" fontId="4" fillId="2" borderId="4" xfId="4" applyFill="1" applyBorder="1" applyAlignment="1">
      <alignment horizontal="left" wrapText="1"/>
    </xf>
    <xf numFmtId="0" fontId="9" fillId="2" borderId="0" xfId="4" applyFont="1" applyFill="1" applyAlignment="1">
      <alignment horizontal="left" wrapText="1"/>
    </xf>
    <xf numFmtId="0" fontId="4" fillId="2" borderId="0" xfId="4" applyFill="1" applyAlignment="1">
      <alignment horizontal="left" wrapText="1"/>
    </xf>
    <xf numFmtId="0" fontId="1" fillId="0" borderId="2" xfId="0" applyFont="1" applyFill="1" applyBorder="1" applyAlignment="1">
      <alignment horizontal="center"/>
    </xf>
    <xf numFmtId="0" fontId="2" fillId="0" borderId="2" xfId="1" applyFont="1" applyBorder="1" applyAlignment="1">
      <alignment horizontal="left" vertical="top" wrapText="1"/>
    </xf>
    <xf numFmtId="0" fontId="1" fillId="0" borderId="1" xfId="1" applyFont="1" applyBorder="1" applyAlignment="1">
      <alignment horizontal="left" wrapText="1"/>
    </xf>
    <xf numFmtId="0" fontId="1" fillId="0" borderId="1" xfId="1" applyFont="1" applyBorder="1" applyAlignment="1">
      <alignment wrapText="1"/>
    </xf>
    <xf numFmtId="0" fontId="2" fillId="0" borderId="1" xfId="1" applyFont="1" applyBorder="1" applyAlignment="1">
      <alignment horizontal="center"/>
    </xf>
    <xf numFmtId="0" fontId="2" fillId="0" borderId="1" xfId="1" applyFont="1" applyBorder="1" applyAlignment="1"/>
    <xf numFmtId="0" fontId="2" fillId="0" borderId="0" xfId="1" applyFont="1" applyBorder="1" applyAlignment="1">
      <alignment horizontal="left" vertical="top" wrapText="1"/>
    </xf>
    <xf numFmtId="0" fontId="1" fillId="0" borderId="1" xfId="1" applyFont="1" applyBorder="1" applyAlignment="1">
      <alignment horizontal="left" vertical="top" wrapText="1"/>
    </xf>
    <xf numFmtId="0" fontId="1" fillId="0" borderId="1" xfId="1" applyFont="1" applyBorder="1" applyAlignment="1">
      <alignment vertical="top" wrapText="1"/>
    </xf>
    <xf numFmtId="0" fontId="2" fillId="0" borderId="0" xfId="1" applyFont="1" applyBorder="1" applyAlignment="1">
      <alignment horizontal="left" vertical="top"/>
    </xf>
    <xf numFmtId="0" fontId="2" fillId="0" borderId="0" xfId="1" applyFont="1" applyBorder="1" applyAlignment="1">
      <alignment horizontal="center"/>
    </xf>
  </cellXfs>
  <cellStyles count="5">
    <cellStyle name="Hyperlink" xfId="4" builtinId="8"/>
    <cellStyle name="Normal" xfId="0" builtinId="0"/>
    <cellStyle name="Normal 2" xfId="1"/>
    <cellStyle name="Normal 2 2" xfId="3"/>
    <cellStyle name="Percent 2" xfId="2"/>
  </cellStyles>
  <dxfs count="0"/>
  <tableStyles count="0" defaultTableStyle="TableStyleMedium2" defaultPivotStyle="PivotStyleLight16"/>
  <colors>
    <mruColors>
      <color rgb="FF1829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6350</xdr:colOff>
      <xdr:row>5</xdr:row>
      <xdr:rowOff>7636</xdr:rowOff>
    </xdr:to>
    <xdr:pic>
      <xdr:nvPicPr>
        <xdr:cNvPr id="2" name="Picture 1">
          <a:extLst>
            <a:ext uri="{FF2B5EF4-FFF2-40B4-BE49-F238E27FC236}">
              <a16:creationId xmlns:a16="http://schemas.microsoft.com/office/drawing/2014/main" id="{A0F6A8C6-1BE1-4AD4-A1EA-7EE4E35E35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702300" cy="928386"/>
        </a:xfrm>
        <a:prstGeom prst="rect">
          <a:avLst/>
        </a:prstGeom>
      </xdr:spPr>
    </xdr:pic>
    <xdr:clientData/>
  </xdr:twoCellAnchor>
  <xdr:twoCellAnchor>
    <xdr:from>
      <xdr:col>10</xdr:col>
      <xdr:colOff>425451</xdr:colOff>
      <xdr:row>0</xdr:row>
      <xdr:rowOff>19051</xdr:rowOff>
    </xdr:from>
    <xdr:to>
      <xdr:col>16</xdr:col>
      <xdr:colOff>374650</xdr:colOff>
      <xdr:row>3</xdr:row>
      <xdr:rowOff>131309</xdr:rowOff>
    </xdr:to>
    <xdr:pic>
      <xdr:nvPicPr>
        <xdr:cNvPr id="3" name="Picture 2">
          <a:extLst>
            <a:ext uri="{FF2B5EF4-FFF2-40B4-BE49-F238E27FC236}">
              <a16:creationId xmlns:a16="http://schemas.microsoft.com/office/drawing/2014/main" id="{82C0F3AA-EF44-43E8-91D3-ED5AA958E8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50351" y="19051"/>
          <a:ext cx="3606799" cy="664708"/>
        </a:xfrm>
        <a:prstGeom prst="rect">
          <a:avLst/>
        </a:prstGeom>
      </xdr:spPr>
    </xdr:pic>
    <xdr:clientData/>
  </xdr:twoCellAnchor>
  <xdr:twoCellAnchor editAs="oneCell">
    <xdr:from>
      <xdr:col>0</xdr:col>
      <xdr:colOff>127000</xdr:colOff>
      <xdr:row>0</xdr:row>
      <xdr:rowOff>139700</xdr:rowOff>
    </xdr:from>
    <xdr:to>
      <xdr:col>3</xdr:col>
      <xdr:colOff>914400</xdr:colOff>
      <xdr:row>4</xdr:row>
      <xdr:rowOff>27535</xdr:rowOff>
    </xdr:to>
    <xdr:pic>
      <xdr:nvPicPr>
        <xdr:cNvPr id="5" name="Picture 4">
          <a:extLst>
            <a:ext uri="{FF2B5EF4-FFF2-40B4-BE49-F238E27FC236}">
              <a16:creationId xmlns:a16="http://schemas.microsoft.com/office/drawing/2014/main" id="{82C0F3AA-EF44-43E8-91D3-ED5AA958E88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7000" y="139700"/>
          <a:ext cx="3549650" cy="6244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52"/>
  <sheetViews>
    <sheetView tabSelected="1" zoomScaleNormal="100" workbookViewId="0"/>
  </sheetViews>
  <sheetFormatPr defaultRowHeight="14.5" x14ac:dyDescent="0.35"/>
  <cols>
    <col min="1" max="9" width="13.1796875" style="62" customWidth="1"/>
    <col min="10" max="16384" width="8.7265625" style="62"/>
  </cols>
  <sheetData>
    <row r="7" spans="1:9" ht="15.5" x14ac:dyDescent="0.35">
      <c r="A7" s="63" t="s">
        <v>82</v>
      </c>
      <c r="B7" s="64"/>
      <c r="C7" s="64"/>
      <c r="D7" s="64"/>
      <c r="E7" s="64"/>
      <c r="F7" s="64"/>
      <c r="G7" s="64"/>
      <c r="H7" s="64"/>
      <c r="I7" s="64"/>
    </row>
    <row r="8" spans="1:9" ht="15.5" x14ac:dyDescent="0.35">
      <c r="A8" s="63" t="s">
        <v>83</v>
      </c>
      <c r="B8" s="64"/>
      <c r="C8" s="64"/>
      <c r="D8" s="64"/>
      <c r="E8" s="64"/>
      <c r="F8" s="64"/>
      <c r="G8" s="64"/>
      <c r="H8" s="64"/>
      <c r="I8" s="64"/>
    </row>
    <row r="9" spans="1:9" ht="15.5" x14ac:dyDescent="0.35">
      <c r="A9" s="65" t="s">
        <v>78</v>
      </c>
      <c r="B9" s="66"/>
      <c r="C9" s="66"/>
      <c r="D9" s="66"/>
      <c r="E9" s="66"/>
      <c r="F9" s="66"/>
      <c r="G9" s="66"/>
      <c r="H9" s="66"/>
      <c r="I9" s="66"/>
    </row>
    <row r="10" spans="1:9" ht="14.5" customHeight="1" x14ac:dyDescent="0.35">
      <c r="A10" s="68" t="s">
        <v>73</v>
      </c>
      <c r="B10" s="68"/>
      <c r="C10" s="68"/>
      <c r="D10" s="68"/>
      <c r="E10" s="68"/>
      <c r="F10" s="68"/>
      <c r="G10" s="68"/>
      <c r="H10" s="68"/>
      <c r="I10" s="68"/>
    </row>
    <row r="11" spans="1:9" ht="27.5" customHeight="1" x14ac:dyDescent="0.35">
      <c r="A11" s="68" t="s">
        <v>67</v>
      </c>
      <c r="B11" s="68"/>
      <c r="C11" s="68"/>
      <c r="D11" s="68"/>
      <c r="E11" s="68"/>
      <c r="F11" s="68"/>
      <c r="G11" s="68"/>
      <c r="H11" s="68"/>
      <c r="I11" s="68"/>
    </row>
    <row r="12" spans="1:9" ht="27.5" customHeight="1" x14ac:dyDescent="0.35">
      <c r="A12" s="68" t="s">
        <v>68</v>
      </c>
      <c r="B12" s="68"/>
      <c r="C12" s="68"/>
      <c r="D12" s="68"/>
      <c r="E12" s="68"/>
      <c r="F12" s="68"/>
      <c r="G12" s="68"/>
      <c r="H12" s="68"/>
      <c r="I12" s="68"/>
    </row>
    <row r="13" spans="1:9" ht="14.5" customHeight="1" x14ac:dyDescent="0.35">
      <c r="A13" s="68" t="s">
        <v>69</v>
      </c>
      <c r="B13" s="68"/>
      <c r="C13" s="68"/>
      <c r="D13" s="68"/>
      <c r="E13" s="68"/>
      <c r="F13" s="68"/>
      <c r="G13" s="68"/>
      <c r="H13" s="68"/>
      <c r="I13" s="68"/>
    </row>
    <row r="14" spans="1:9" ht="27.5" customHeight="1" x14ac:dyDescent="0.35">
      <c r="A14" s="68" t="s">
        <v>71</v>
      </c>
      <c r="B14" s="68"/>
      <c r="C14" s="68"/>
      <c r="D14" s="68"/>
      <c r="E14" s="68"/>
      <c r="F14" s="68"/>
      <c r="G14" s="68"/>
      <c r="H14" s="68"/>
      <c r="I14" s="68"/>
    </row>
    <row r="15" spans="1:9" ht="14.5" customHeight="1" x14ac:dyDescent="0.35">
      <c r="A15" s="68" t="s">
        <v>62</v>
      </c>
      <c r="B15" s="68"/>
      <c r="C15" s="68"/>
      <c r="D15" s="68"/>
      <c r="E15" s="68"/>
      <c r="F15" s="68"/>
      <c r="G15" s="68"/>
      <c r="H15" s="68"/>
      <c r="I15" s="68"/>
    </row>
    <row r="16" spans="1:9" ht="27.5" customHeight="1" x14ac:dyDescent="0.35">
      <c r="A16" s="68" t="s">
        <v>63</v>
      </c>
      <c r="B16" s="68"/>
      <c r="C16" s="68"/>
      <c r="D16" s="68"/>
      <c r="E16" s="68"/>
      <c r="F16" s="68"/>
      <c r="G16" s="68"/>
      <c r="H16" s="68"/>
      <c r="I16" s="68"/>
    </row>
    <row r="17" spans="1:9" ht="27.5" customHeight="1" x14ac:dyDescent="0.35">
      <c r="A17" s="68" t="s">
        <v>64</v>
      </c>
      <c r="B17" s="68"/>
      <c r="C17" s="68"/>
      <c r="D17" s="68"/>
      <c r="E17" s="68"/>
      <c r="F17" s="68"/>
      <c r="G17" s="68"/>
      <c r="H17" s="68"/>
      <c r="I17" s="68"/>
    </row>
    <row r="18" spans="1:9" ht="27.5" customHeight="1" x14ac:dyDescent="0.35">
      <c r="A18" s="68" t="s">
        <v>66</v>
      </c>
      <c r="B18" s="68"/>
      <c r="C18" s="68"/>
      <c r="D18" s="68"/>
      <c r="E18" s="68"/>
      <c r="F18" s="68"/>
      <c r="G18" s="68"/>
      <c r="H18" s="68"/>
      <c r="I18" s="68"/>
    </row>
    <row r="19" spans="1:9" ht="27.5" customHeight="1" x14ac:dyDescent="0.35">
      <c r="A19" s="68" t="s">
        <v>72</v>
      </c>
      <c r="B19" s="68"/>
      <c r="C19" s="68"/>
      <c r="D19" s="68"/>
      <c r="E19" s="68"/>
      <c r="F19" s="68"/>
      <c r="G19" s="68"/>
      <c r="H19" s="68"/>
      <c r="I19" s="68"/>
    </row>
    <row r="20" spans="1:9" ht="14.5" customHeight="1" x14ac:dyDescent="0.35">
      <c r="A20" s="68" t="s">
        <v>70</v>
      </c>
      <c r="B20" s="68"/>
      <c r="C20" s="68"/>
      <c r="D20" s="68"/>
      <c r="E20" s="68"/>
      <c r="F20" s="68"/>
      <c r="G20" s="68"/>
      <c r="H20" s="68"/>
      <c r="I20" s="68"/>
    </row>
    <row r="21" spans="1:9" x14ac:dyDescent="0.35">
      <c r="A21" s="67"/>
      <c r="B21" s="67"/>
      <c r="C21" s="67"/>
      <c r="D21" s="67"/>
      <c r="E21" s="67"/>
      <c r="F21" s="67"/>
      <c r="G21" s="67"/>
      <c r="H21" s="67"/>
      <c r="I21" s="67"/>
    </row>
    <row r="22" spans="1:9" x14ac:dyDescent="0.35">
      <c r="A22" s="69"/>
      <c r="B22" s="69"/>
      <c r="C22" s="69"/>
      <c r="D22" s="69"/>
      <c r="E22" s="69"/>
      <c r="F22" s="69"/>
      <c r="G22" s="69"/>
      <c r="H22" s="69"/>
      <c r="I22" s="69"/>
    </row>
    <row r="23" spans="1:9" x14ac:dyDescent="0.35">
      <c r="A23" s="69"/>
      <c r="B23" s="69"/>
      <c r="C23" s="69"/>
      <c r="D23" s="69"/>
      <c r="E23" s="69"/>
      <c r="F23" s="69"/>
      <c r="G23" s="69"/>
      <c r="H23" s="69"/>
      <c r="I23" s="69"/>
    </row>
    <row r="24" spans="1:9" x14ac:dyDescent="0.35">
      <c r="A24" s="69"/>
      <c r="B24" s="69"/>
      <c r="C24" s="69"/>
      <c r="D24" s="69"/>
      <c r="E24" s="69"/>
      <c r="F24" s="69"/>
      <c r="G24" s="69"/>
      <c r="H24" s="69"/>
      <c r="I24" s="69"/>
    </row>
    <row r="25" spans="1:9" x14ac:dyDescent="0.35">
      <c r="A25" s="69"/>
      <c r="B25" s="69"/>
      <c r="C25" s="69"/>
      <c r="D25" s="69"/>
      <c r="E25" s="69"/>
      <c r="F25" s="69"/>
      <c r="G25" s="69"/>
      <c r="H25" s="69"/>
      <c r="I25" s="69"/>
    </row>
    <row r="26" spans="1:9" x14ac:dyDescent="0.35">
      <c r="A26" s="69"/>
      <c r="B26" s="69"/>
      <c r="C26" s="69"/>
      <c r="D26" s="69"/>
      <c r="E26" s="69"/>
      <c r="F26" s="69"/>
      <c r="G26" s="69"/>
      <c r="H26" s="69"/>
      <c r="I26" s="69"/>
    </row>
    <row r="27" spans="1:9" x14ac:dyDescent="0.35">
      <c r="A27" s="69"/>
      <c r="B27" s="69"/>
      <c r="C27" s="69"/>
      <c r="D27" s="69"/>
      <c r="E27" s="69"/>
      <c r="F27" s="69"/>
      <c r="G27" s="69"/>
      <c r="H27" s="69"/>
      <c r="I27" s="69"/>
    </row>
    <row r="28" spans="1:9" x14ac:dyDescent="0.35">
      <c r="A28" s="69"/>
      <c r="B28" s="69"/>
      <c r="C28" s="69"/>
      <c r="D28" s="69"/>
      <c r="E28" s="69"/>
      <c r="F28" s="69"/>
      <c r="G28" s="69"/>
      <c r="H28" s="69"/>
      <c r="I28" s="69"/>
    </row>
    <row r="29" spans="1:9" x14ac:dyDescent="0.35">
      <c r="A29" s="69"/>
      <c r="B29" s="69"/>
      <c r="C29" s="69"/>
      <c r="D29" s="69"/>
      <c r="E29" s="69"/>
      <c r="F29" s="69"/>
      <c r="G29" s="69"/>
      <c r="H29" s="69"/>
      <c r="I29" s="69"/>
    </row>
    <row r="30" spans="1:9" x14ac:dyDescent="0.35">
      <c r="A30" s="69"/>
      <c r="B30" s="69"/>
      <c r="C30" s="69"/>
      <c r="D30" s="69"/>
      <c r="E30" s="69"/>
      <c r="F30" s="69"/>
      <c r="G30" s="69"/>
      <c r="H30" s="69"/>
      <c r="I30" s="69"/>
    </row>
    <row r="31" spans="1:9" x14ac:dyDescent="0.35">
      <c r="A31" s="69"/>
      <c r="B31" s="69"/>
      <c r="C31" s="69"/>
      <c r="D31" s="69"/>
      <c r="E31" s="69"/>
      <c r="F31" s="69"/>
      <c r="G31" s="69"/>
      <c r="H31" s="69"/>
      <c r="I31" s="69"/>
    </row>
    <row r="32" spans="1:9" x14ac:dyDescent="0.35">
      <c r="A32" s="69"/>
      <c r="B32" s="69"/>
      <c r="C32" s="69"/>
      <c r="D32" s="69"/>
      <c r="E32" s="69"/>
      <c r="F32" s="69"/>
      <c r="G32" s="69"/>
      <c r="H32" s="69"/>
      <c r="I32" s="69"/>
    </row>
    <row r="33" spans="1:9" x14ac:dyDescent="0.35">
      <c r="A33" s="69"/>
      <c r="B33" s="69"/>
      <c r="C33" s="69"/>
      <c r="D33" s="69"/>
      <c r="E33" s="69"/>
      <c r="F33" s="69"/>
      <c r="G33" s="69"/>
      <c r="H33" s="69"/>
      <c r="I33" s="69"/>
    </row>
    <row r="34" spans="1:9" x14ac:dyDescent="0.35">
      <c r="A34" s="69"/>
      <c r="B34" s="69"/>
      <c r="C34" s="69"/>
      <c r="D34" s="69"/>
      <c r="E34" s="69"/>
      <c r="F34" s="69"/>
      <c r="G34" s="69"/>
      <c r="H34" s="69"/>
      <c r="I34" s="69"/>
    </row>
    <row r="35" spans="1:9" x14ac:dyDescent="0.35">
      <c r="A35" s="69"/>
      <c r="B35" s="69"/>
      <c r="C35" s="69"/>
      <c r="D35" s="69"/>
      <c r="E35" s="69"/>
      <c r="F35" s="69"/>
      <c r="G35" s="69"/>
      <c r="H35" s="69"/>
      <c r="I35" s="69"/>
    </row>
    <row r="36" spans="1:9" x14ac:dyDescent="0.35">
      <c r="A36" s="69"/>
      <c r="B36" s="69"/>
      <c r="C36" s="69"/>
      <c r="D36" s="69"/>
      <c r="E36" s="69"/>
      <c r="F36" s="69"/>
      <c r="G36" s="69"/>
      <c r="H36" s="69"/>
      <c r="I36" s="69"/>
    </row>
    <row r="37" spans="1:9" x14ac:dyDescent="0.35">
      <c r="A37" s="69"/>
      <c r="B37" s="69"/>
      <c r="C37" s="69"/>
      <c r="D37" s="69"/>
      <c r="E37" s="69"/>
      <c r="F37" s="69"/>
      <c r="G37" s="69"/>
      <c r="H37" s="69"/>
      <c r="I37" s="69"/>
    </row>
    <row r="38" spans="1:9" x14ac:dyDescent="0.35">
      <c r="A38" s="69"/>
      <c r="B38" s="69"/>
      <c r="C38" s="69"/>
      <c r="D38" s="69"/>
      <c r="E38" s="69"/>
      <c r="F38" s="69"/>
      <c r="G38" s="69"/>
      <c r="H38" s="69"/>
      <c r="I38" s="69"/>
    </row>
    <row r="39" spans="1:9" x14ac:dyDescent="0.35">
      <c r="A39" s="69"/>
      <c r="B39" s="69"/>
      <c r="C39" s="69"/>
      <c r="D39" s="69"/>
      <c r="E39" s="69"/>
      <c r="F39" s="69"/>
      <c r="G39" s="69"/>
      <c r="H39" s="69"/>
      <c r="I39" s="69"/>
    </row>
    <row r="40" spans="1:9" x14ac:dyDescent="0.35">
      <c r="A40" s="69"/>
      <c r="B40" s="69"/>
      <c r="C40" s="69"/>
      <c r="D40" s="69"/>
      <c r="E40" s="69"/>
      <c r="F40" s="69"/>
      <c r="G40" s="69"/>
      <c r="H40" s="69"/>
      <c r="I40" s="69"/>
    </row>
    <row r="41" spans="1:9" x14ac:dyDescent="0.35">
      <c r="A41" s="69"/>
      <c r="B41" s="69"/>
      <c r="C41" s="69"/>
      <c r="D41" s="69"/>
      <c r="E41" s="69"/>
      <c r="F41" s="69"/>
      <c r="G41" s="69"/>
      <c r="H41" s="69"/>
      <c r="I41" s="69"/>
    </row>
    <row r="42" spans="1:9" x14ac:dyDescent="0.35">
      <c r="A42" s="69"/>
      <c r="B42" s="69"/>
      <c r="C42" s="69"/>
      <c r="D42" s="69"/>
      <c r="E42" s="69"/>
      <c r="F42" s="69"/>
      <c r="G42" s="69"/>
      <c r="H42" s="69"/>
      <c r="I42" s="69"/>
    </row>
    <row r="43" spans="1:9" x14ac:dyDescent="0.35">
      <c r="A43" s="69"/>
      <c r="B43" s="69"/>
      <c r="C43" s="69"/>
      <c r="D43" s="69"/>
      <c r="E43" s="69"/>
      <c r="F43" s="69"/>
      <c r="G43" s="69"/>
      <c r="H43" s="69"/>
      <c r="I43" s="69"/>
    </row>
    <row r="44" spans="1:9" x14ac:dyDescent="0.35">
      <c r="A44" s="69"/>
      <c r="B44" s="69"/>
      <c r="C44" s="69"/>
      <c r="D44" s="69"/>
      <c r="E44" s="69"/>
      <c r="F44" s="69"/>
      <c r="G44" s="69"/>
      <c r="H44" s="69"/>
      <c r="I44" s="69"/>
    </row>
    <row r="45" spans="1:9" x14ac:dyDescent="0.35">
      <c r="A45" s="69"/>
      <c r="B45" s="69"/>
      <c r="C45" s="69"/>
      <c r="D45" s="69"/>
      <c r="E45" s="69"/>
      <c r="F45" s="69"/>
      <c r="G45" s="69"/>
      <c r="H45" s="69"/>
      <c r="I45" s="69"/>
    </row>
    <row r="46" spans="1:9" x14ac:dyDescent="0.35">
      <c r="A46" s="69"/>
      <c r="B46" s="69"/>
      <c r="C46" s="69"/>
      <c r="D46" s="69"/>
      <c r="E46" s="69"/>
      <c r="F46" s="69"/>
      <c r="G46" s="69"/>
      <c r="H46" s="69"/>
      <c r="I46" s="69"/>
    </row>
    <row r="47" spans="1:9" x14ac:dyDescent="0.35">
      <c r="A47" s="69"/>
      <c r="B47" s="69"/>
      <c r="C47" s="69"/>
      <c r="D47" s="69"/>
      <c r="E47" s="69"/>
      <c r="F47" s="69"/>
      <c r="G47" s="69"/>
      <c r="H47" s="69"/>
      <c r="I47" s="69"/>
    </row>
    <row r="48" spans="1:9" x14ac:dyDescent="0.35">
      <c r="A48" s="69"/>
      <c r="B48" s="69"/>
      <c r="C48" s="69"/>
      <c r="D48" s="69"/>
      <c r="E48" s="69"/>
      <c r="F48" s="69"/>
      <c r="G48" s="69"/>
      <c r="H48" s="69"/>
      <c r="I48" s="69"/>
    </row>
    <row r="49" spans="1:9" x14ac:dyDescent="0.35">
      <c r="A49" s="69"/>
      <c r="B49" s="69"/>
      <c r="C49" s="69"/>
      <c r="D49" s="69"/>
      <c r="E49" s="69"/>
      <c r="F49" s="69"/>
      <c r="G49" s="69"/>
      <c r="H49" s="69"/>
      <c r="I49" s="69"/>
    </row>
    <row r="50" spans="1:9" x14ac:dyDescent="0.35">
      <c r="A50" s="69"/>
      <c r="B50" s="69"/>
      <c r="C50" s="69"/>
      <c r="D50" s="69"/>
      <c r="E50" s="69"/>
      <c r="F50" s="69"/>
      <c r="G50" s="69"/>
      <c r="H50" s="69"/>
      <c r="I50" s="69"/>
    </row>
    <row r="51" spans="1:9" x14ac:dyDescent="0.35">
      <c r="A51" s="69"/>
      <c r="B51" s="69"/>
      <c r="C51" s="69"/>
      <c r="D51" s="69"/>
      <c r="E51" s="69"/>
      <c r="F51" s="69"/>
      <c r="G51" s="69"/>
      <c r="H51" s="69"/>
      <c r="I51" s="69"/>
    </row>
    <row r="52" spans="1:9" x14ac:dyDescent="0.35">
      <c r="A52" s="69"/>
      <c r="B52" s="69"/>
      <c r="C52" s="69"/>
      <c r="D52" s="69"/>
      <c r="E52" s="69"/>
      <c r="F52" s="69"/>
      <c r="G52" s="69"/>
      <c r="H52" s="69"/>
      <c r="I52" s="69"/>
    </row>
  </sheetData>
  <mergeCells count="43">
    <mergeCell ref="A52:I52"/>
    <mergeCell ref="A46:I46"/>
    <mergeCell ref="A47:I47"/>
    <mergeCell ref="A48:I48"/>
    <mergeCell ref="A49:I49"/>
    <mergeCell ref="A50:I50"/>
    <mergeCell ref="A51:I51"/>
    <mergeCell ref="A45:I45"/>
    <mergeCell ref="A34:I34"/>
    <mergeCell ref="A35:I35"/>
    <mergeCell ref="A36:I36"/>
    <mergeCell ref="A37:I37"/>
    <mergeCell ref="A38:I38"/>
    <mergeCell ref="A39:I39"/>
    <mergeCell ref="A40:I40"/>
    <mergeCell ref="A41:I41"/>
    <mergeCell ref="A42:I42"/>
    <mergeCell ref="A43:I43"/>
    <mergeCell ref="A44:I44"/>
    <mergeCell ref="A33:I33"/>
    <mergeCell ref="A22:I22"/>
    <mergeCell ref="A23:I23"/>
    <mergeCell ref="A24:I24"/>
    <mergeCell ref="A25:I25"/>
    <mergeCell ref="A26:I26"/>
    <mergeCell ref="A27:I27"/>
    <mergeCell ref="A28:I28"/>
    <mergeCell ref="A29:I29"/>
    <mergeCell ref="A30:I30"/>
    <mergeCell ref="A31:I31"/>
    <mergeCell ref="A32:I32"/>
    <mergeCell ref="A21:I21"/>
    <mergeCell ref="A10:I10"/>
    <mergeCell ref="A11:I11"/>
    <mergeCell ref="A12:I12"/>
    <mergeCell ref="A13:I13"/>
    <mergeCell ref="A14:I14"/>
    <mergeCell ref="A15:I15"/>
    <mergeCell ref="A16:I16"/>
    <mergeCell ref="A17:I17"/>
    <mergeCell ref="A18:I18"/>
    <mergeCell ref="A19:I19"/>
    <mergeCell ref="A20:I20"/>
  </mergeCells>
  <hyperlinks>
    <hyperlink ref="A10" location="'Table 2.1'!A2" display="Table 2.1  Charging infrastructure sites, by state and territory"/>
    <hyperlink ref="A11" location="'Table 2.2'!A2" display="Table 2.2a  Value of infrastructure engineering construction work done by the private sector for the private sector, adjusted by chain volume index, 2022-23 prices"/>
    <hyperlink ref="A12" location="'Table 2.2'!A45" display="Table 2.2b  Value of infrastructure engineering construction work done by the private sector for the public sector, adjusted by chain volume index, 2022-23 prices"/>
    <hyperlink ref="A13" location="'Table 2.2'!A88" display="Table 2.2c  Value of infrastructure engineering construction work done by the public sector, adjusted by chain volume index, 2022-23 prices"/>
    <hyperlink ref="A14" location="'Table 2.2'!A131" display="Table 2.2d  Total value of public sector infrastructure engineering construction work done (by the private sector for the public sector and by the public sector), adjusted by chain volume index, 2022-23 prices"/>
    <hyperlink ref="A15" location="'Table 2.2'!A174" display="Table 2.2e  Total value of infrastructure engineering construction work done, adjusted by chain volume index, 2022-23 prices"/>
    <hyperlink ref="A16" location="'Table 2.3'!A2" display="Table 2.3a  Value of transport infrastructure engineering construction work done, by the private sector for the private sector, adjusted by chain volume index, 2022-23 prices"/>
    <hyperlink ref="A17" location="'Table 2.3'!A45" display="Table 2.3b  Value of transport infrastructure engineering construction work done by the private sector for the public sector, adjusted by chain volume index, 2022-23 prices"/>
    <hyperlink ref="A18" location="'Table 2.3'!A88" display="Table 2.3c  Value of transport infrastructure engineering construction work done by the public sector, adjusted by chain volume index, 2022-23 prices"/>
    <hyperlink ref="A19" location="'Table 2.3'!A131" display="Table 2.3d  Total value of public sector transport infrastructure engineering construction work done (by the private sector for the public sector and by the public sector), adjusted by chain volume index, 2022-23 prices"/>
    <hyperlink ref="A20" location="'Table 2.3'!A174" display="Table 2.3e  Total value of transport infrastructure engineering construction work done, adjusted by chain volume index, 2022-23 prices"/>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6"/>
  <sheetViews>
    <sheetView workbookViewId="0"/>
  </sheetViews>
  <sheetFormatPr defaultColWidth="9.1796875" defaultRowHeight="12.5" x14ac:dyDescent="0.25"/>
  <cols>
    <col min="1" max="1" width="9.1796875" style="59"/>
    <col min="2" max="2" width="8.1796875" style="59" customWidth="1"/>
    <col min="3" max="16384" width="9.1796875" style="59"/>
  </cols>
  <sheetData>
    <row r="2" spans="1:10" x14ac:dyDescent="0.25">
      <c r="A2" s="55" t="s">
        <v>73</v>
      </c>
      <c r="B2" s="58"/>
      <c r="C2" s="58"/>
      <c r="D2" s="58"/>
      <c r="E2" s="58"/>
      <c r="F2" s="58"/>
      <c r="H2" s="58"/>
      <c r="I2" s="58"/>
      <c r="J2" s="58"/>
    </row>
    <row r="3" spans="1:10" x14ac:dyDescent="0.25">
      <c r="A3" s="60"/>
      <c r="B3" s="70" t="s">
        <v>0</v>
      </c>
      <c r="C3" s="70"/>
      <c r="D3" s="70"/>
      <c r="E3" s="70" t="s">
        <v>74</v>
      </c>
      <c r="F3" s="70"/>
      <c r="G3" s="70"/>
      <c r="H3" s="70" t="s">
        <v>75</v>
      </c>
      <c r="I3" s="70"/>
      <c r="J3" s="70"/>
    </row>
    <row r="4" spans="1:10" x14ac:dyDescent="0.25">
      <c r="A4" s="58"/>
      <c r="B4" s="58" t="s">
        <v>7</v>
      </c>
      <c r="C4" s="58" t="s">
        <v>6</v>
      </c>
      <c r="D4" s="58" t="s">
        <v>76</v>
      </c>
      <c r="E4" s="58" t="s">
        <v>7</v>
      </c>
      <c r="F4" s="58" t="s">
        <v>6</v>
      </c>
      <c r="G4" s="58" t="s">
        <v>76</v>
      </c>
      <c r="H4" s="58" t="s">
        <v>7</v>
      </c>
      <c r="I4" s="58" t="s">
        <v>6</v>
      </c>
      <c r="J4" s="58" t="s">
        <v>76</v>
      </c>
    </row>
    <row r="5" spans="1:10" x14ac:dyDescent="0.25">
      <c r="A5" s="58">
        <v>2020</v>
      </c>
      <c r="B5" s="58">
        <v>368</v>
      </c>
      <c r="C5" s="58">
        <v>59</v>
      </c>
      <c r="D5" s="58"/>
      <c r="E5" s="58">
        <v>268</v>
      </c>
      <c r="F5" s="58">
        <v>28</v>
      </c>
      <c r="G5" s="58"/>
      <c r="H5" s="58">
        <v>213</v>
      </c>
      <c r="I5" s="58">
        <v>33</v>
      </c>
      <c r="J5" s="58"/>
    </row>
    <row r="6" spans="1:10" x14ac:dyDescent="0.25">
      <c r="A6" s="58">
        <v>2021</v>
      </c>
      <c r="B6" s="58">
        <v>426</v>
      </c>
      <c r="C6" s="58">
        <v>78</v>
      </c>
      <c r="D6" s="58"/>
      <c r="E6" s="58">
        <v>316</v>
      </c>
      <c r="F6" s="58">
        <v>46</v>
      </c>
      <c r="G6" s="58"/>
      <c r="H6" s="58">
        <v>234</v>
      </c>
      <c r="I6" s="58">
        <v>57</v>
      </c>
      <c r="J6" s="58"/>
    </row>
    <row r="7" spans="1:10" x14ac:dyDescent="0.25">
      <c r="A7" s="58">
        <v>2022</v>
      </c>
      <c r="B7" s="58">
        <v>529</v>
      </c>
      <c r="C7" s="58">
        <v>85</v>
      </c>
      <c r="D7" s="58">
        <v>33</v>
      </c>
      <c r="E7" s="58">
        <v>383</v>
      </c>
      <c r="F7" s="58">
        <v>51</v>
      </c>
      <c r="G7" s="58">
        <v>21</v>
      </c>
      <c r="H7" s="58">
        <v>301</v>
      </c>
      <c r="I7" s="58">
        <v>57</v>
      </c>
      <c r="J7" s="58">
        <v>10</v>
      </c>
    </row>
    <row r="8" spans="1:10" x14ac:dyDescent="0.25">
      <c r="A8" s="61">
        <v>2023</v>
      </c>
      <c r="B8" s="61"/>
      <c r="C8" s="61">
        <v>131</v>
      </c>
      <c r="D8" s="61">
        <v>43</v>
      </c>
      <c r="E8" s="61"/>
      <c r="F8" s="61">
        <v>97</v>
      </c>
      <c r="G8" s="61">
        <v>32</v>
      </c>
      <c r="H8" s="61"/>
      <c r="I8" s="61">
        <v>93</v>
      </c>
      <c r="J8" s="61">
        <v>16</v>
      </c>
    </row>
    <row r="9" spans="1:10" ht="13" x14ac:dyDescent="0.3">
      <c r="A9" s="56"/>
    </row>
    <row r="10" spans="1:10" x14ac:dyDescent="0.25">
      <c r="A10" s="60"/>
      <c r="B10" s="70" t="s">
        <v>1</v>
      </c>
      <c r="C10" s="70"/>
      <c r="D10" s="70"/>
      <c r="E10" s="70" t="s">
        <v>2</v>
      </c>
      <c r="F10" s="70"/>
      <c r="G10" s="70"/>
      <c r="H10" s="70" t="s">
        <v>77</v>
      </c>
      <c r="I10" s="70"/>
      <c r="J10" s="70"/>
    </row>
    <row r="11" spans="1:10" x14ac:dyDescent="0.25">
      <c r="A11" s="58"/>
      <c r="B11" s="58" t="s">
        <v>7</v>
      </c>
      <c r="C11" s="58" t="s">
        <v>6</v>
      </c>
      <c r="D11" s="58" t="s">
        <v>76</v>
      </c>
      <c r="E11" s="58" t="s">
        <v>7</v>
      </c>
      <c r="F11" s="58" t="s">
        <v>6</v>
      </c>
      <c r="G11" s="58" t="s">
        <v>76</v>
      </c>
      <c r="H11" s="58" t="s">
        <v>7</v>
      </c>
      <c r="I11" s="58" t="s">
        <v>6</v>
      </c>
      <c r="J11" s="58" t="s">
        <v>76</v>
      </c>
    </row>
    <row r="12" spans="1:10" x14ac:dyDescent="0.25">
      <c r="A12" s="58">
        <v>2020</v>
      </c>
      <c r="B12" s="58">
        <v>136</v>
      </c>
      <c r="C12" s="58">
        <v>7</v>
      </c>
      <c r="D12" s="58"/>
      <c r="E12" s="58">
        <v>155</v>
      </c>
      <c r="F12" s="58">
        <v>20</v>
      </c>
      <c r="G12" s="58"/>
      <c r="H12" s="58">
        <v>25</v>
      </c>
      <c r="I12" s="58">
        <v>6</v>
      </c>
      <c r="J12" s="58"/>
    </row>
    <row r="13" spans="1:10" x14ac:dyDescent="0.25">
      <c r="A13" s="58">
        <v>2021</v>
      </c>
      <c r="B13" s="58">
        <v>144</v>
      </c>
      <c r="C13" s="58">
        <v>14</v>
      </c>
      <c r="D13" s="58"/>
      <c r="E13" s="58">
        <v>184</v>
      </c>
      <c r="F13" s="58">
        <v>26</v>
      </c>
      <c r="G13" s="58"/>
      <c r="H13" s="58">
        <v>28</v>
      </c>
      <c r="I13" s="58">
        <v>5</v>
      </c>
      <c r="J13" s="58"/>
    </row>
    <row r="14" spans="1:10" x14ac:dyDescent="0.25">
      <c r="A14" s="58">
        <v>2022</v>
      </c>
      <c r="B14" s="58">
        <v>178</v>
      </c>
      <c r="C14" s="58">
        <v>26</v>
      </c>
      <c r="D14" s="58">
        <v>6</v>
      </c>
      <c r="E14" s="58">
        <v>252</v>
      </c>
      <c r="F14" s="58">
        <v>36</v>
      </c>
      <c r="G14" s="58">
        <v>6</v>
      </c>
      <c r="H14" s="58">
        <v>35</v>
      </c>
      <c r="I14" s="58">
        <v>4</v>
      </c>
      <c r="J14" s="58">
        <v>1</v>
      </c>
    </row>
    <row r="15" spans="1:10" x14ac:dyDescent="0.25">
      <c r="A15" s="61">
        <v>2023</v>
      </c>
      <c r="B15" s="61"/>
      <c r="C15" s="61">
        <v>42</v>
      </c>
      <c r="D15" s="61">
        <v>9</v>
      </c>
      <c r="E15" s="61"/>
      <c r="F15" s="61">
        <v>36</v>
      </c>
      <c r="G15" s="61">
        <v>12</v>
      </c>
      <c r="H15" s="61"/>
      <c r="I15" s="61">
        <v>6</v>
      </c>
      <c r="J15" s="61">
        <v>3</v>
      </c>
    </row>
    <row r="17" spans="1:11" x14ac:dyDescent="0.25">
      <c r="A17" s="60"/>
      <c r="B17" s="70" t="s">
        <v>3</v>
      </c>
      <c r="C17" s="70"/>
      <c r="D17" s="70"/>
      <c r="E17" s="70" t="s">
        <v>4</v>
      </c>
      <c r="F17" s="70"/>
      <c r="G17" s="70"/>
      <c r="H17" s="70" t="s">
        <v>5</v>
      </c>
      <c r="I17" s="70"/>
      <c r="J17" s="70"/>
      <c r="K17" s="70"/>
    </row>
    <row r="18" spans="1:11" x14ac:dyDescent="0.25">
      <c r="A18" s="58"/>
      <c r="B18" s="58" t="s">
        <v>7</v>
      </c>
      <c r="C18" s="58" t="s">
        <v>6</v>
      </c>
      <c r="D18" s="58" t="s">
        <v>76</v>
      </c>
      <c r="E18" s="58" t="s">
        <v>7</v>
      </c>
      <c r="F18" s="58" t="s">
        <v>6</v>
      </c>
      <c r="G18" s="58" t="s">
        <v>76</v>
      </c>
      <c r="H18" s="58" t="s">
        <v>7</v>
      </c>
      <c r="I18" s="58" t="s">
        <v>6</v>
      </c>
      <c r="J18" s="58" t="s">
        <v>76</v>
      </c>
      <c r="K18" s="58" t="s">
        <v>59</v>
      </c>
    </row>
    <row r="19" spans="1:11" x14ac:dyDescent="0.25">
      <c r="A19" s="58">
        <v>2020</v>
      </c>
      <c r="B19" s="58">
        <v>7</v>
      </c>
      <c r="C19" s="58">
        <v>0</v>
      </c>
      <c r="D19" s="58"/>
      <c r="E19" s="58">
        <v>47</v>
      </c>
      <c r="F19" s="58">
        <v>4</v>
      </c>
      <c r="G19" s="58"/>
      <c r="H19" s="58">
        <v>1219</v>
      </c>
      <c r="I19" s="58">
        <v>157</v>
      </c>
      <c r="J19" s="58"/>
      <c r="K19" s="58">
        <v>1376</v>
      </c>
    </row>
    <row r="20" spans="1:11" x14ac:dyDescent="0.25">
      <c r="A20" s="58">
        <v>2021</v>
      </c>
      <c r="B20" s="58">
        <v>14</v>
      </c>
      <c r="C20" s="58">
        <v>2</v>
      </c>
      <c r="D20" s="58"/>
      <c r="E20" s="58">
        <v>63</v>
      </c>
      <c r="F20" s="58">
        <v>16</v>
      </c>
      <c r="G20" s="58"/>
      <c r="H20" s="58">
        <v>1409</v>
      </c>
      <c r="I20" s="58">
        <v>244</v>
      </c>
      <c r="J20" s="58"/>
      <c r="K20" s="58">
        <v>1653</v>
      </c>
    </row>
    <row r="21" spans="1:11" x14ac:dyDescent="0.25">
      <c r="A21" s="58">
        <v>2022</v>
      </c>
      <c r="B21" s="58">
        <v>22</v>
      </c>
      <c r="C21" s="58">
        <v>1</v>
      </c>
      <c r="D21" s="58">
        <v>0</v>
      </c>
      <c r="E21" s="58">
        <v>91</v>
      </c>
      <c r="F21" s="58">
        <v>14</v>
      </c>
      <c r="G21" s="58">
        <v>5</v>
      </c>
      <c r="H21" s="58">
        <v>1791</v>
      </c>
      <c r="I21" s="58">
        <v>274</v>
      </c>
      <c r="J21" s="58">
        <v>82</v>
      </c>
      <c r="K21" s="58">
        <v>2147</v>
      </c>
    </row>
    <row r="22" spans="1:11" x14ac:dyDescent="0.25">
      <c r="A22" s="61">
        <v>2023</v>
      </c>
      <c r="B22" s="61"/>
      <c r="C22" s="61">
        <v>3</v>
      </c>
      <c r="D22" s="61">
        <v>0</v>
      </c>
      <c r="E22" s="61"/>
      <c r="F22" s="61">
        <v>31</v>
      </c>
      <c r="G22" s="61">
        <v>5</v>
      </c>
      <c r="H22" s="61"/>
      <c r="I22" s="61">
        <v>439</v>
      </c>
      <c r="J22" s="61">
        <v>120</v>
      </c>
      <c r="K22" s="61">
        <v>559</v>
      </c>
    </row>
    <row r="23" spans="1:11" ht="13" x14ac:dyDescent="0.3">
      <c r="A23" s="56" t="s">
        <v>65</v>
      </c>
      <c r="K23" s="58"/>
    </row>
    <row r="24" spans="1:11" x14ac:dyDescent="0.25">
      <c r="A24" s="57" t="s">
        <v>81</v>
      </c>
    </row>
    <row r="25" spans="1:11" x14ac:dyDescent="0.25">
      <c r="A25" s="59" t="s">
        <v>79</v>
      </c>
    </row>
    <row r="26" spans="1:11" x14ac:dyDescent="0.25">
      <c r="A26" s="59" t="s">
        <v>80</v>
      </c>
    </row>
  </sheetData>
  <mergeCells count="9">
    <mergeCell ref="B3:D3"/>
    <mergeCell ref="E3:G3"/>
    <mergeCell ref="H3:J3"/>
    <mergeCell ref="B17:D17"/>
    <mergeCell ref="E17:G17"/>
    <mergeCell ref="H17:K17"/>
    <mergeCell ref="B10:D10"/>
    <mergeCell ref="E10:G10"/>
    <mergeCell ref="H10:J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7"/>
  <sheetViews>
    <sheetView zoomScaleNormal="100" zoomScaleSheetLayoutView="100" workbookViewId="0"/>
  </sheetViews>
  <sheetFormatPr defaultColWidth="9.1796875" defaultRowHeight="12.5" x14ac:dyDescent="0.25"/>
  <cols>
    <col min="1" max="3" width="15.7265625" style="3" customWidth="1"/>
    <col min="4" max="4" width="18.453125" style="3" customWidth="1"/>
    <col min="5" max="5" width="17.26953125" style="3" customWidth="1"/>
    <col min="6" max="6" width="15.7265625" style="3" customWidth="1"/>
    <col min="7" max="7" width="22.1796875" style="3" bestFit="1" customWidth="1"/>
    <col min="8" max="9" width="17.81640625" style="3" bestFit="1" customWidth="1"/>
    <col min="10" max="10" width="14.7265625" style="3" bestFit="1" customWidth="1"/>
    <col min="11" max="11" width="9.1796875" style="3"/>
    <col min="12" max="12" width="11" style="3" bestFit="1" customWidth="1"/>
    <col min="13" max="16384" width="9.1796875" style="3"/>
  </cols>
  <sheetData>
    <row r="1" spans="1:12" x14ac:dyDescent="0.25">
      <c r="A1" s="1"/>
      <c r="B1" s="2"/>
      <c r="C1" s="2"/>
      <c r="D1" s="2"/>
      <c r="E1" s="2"/>
    </row>
    <row r="2" spans="1:12" ht="27" customHeight="1" x14ac:dyDescent="0.25">
      <c r="A2" s="72" t="s">
        <v>67</v>
      </c>
      <c r="B2" s="73"/>
      <c r="C2" s="73"/>
      <c r="D2" s="73"/>
      <c r="E2" s="73"/>
      <c r="F2" s="73"/>
    </row>
    <row r="3" spans="1:12" ht="62.5" x14ac:dyDescent="0.25">
      <c r="A3" s="4" t="s">
        <v>8</v>
      </c>
      <c r="B3" s="5" t="s">
        <v>9</v>
      </c>
      <c r="C3" s="5" t="s">
        <v>10</v>
      </c>
      <c r="D3" s="5" t="s">
        <v>11</v>
      </c>
      <c r="E3" s="5" t="s">
        <v>12</v>
      </c>
      <c r="F3" s="6" t="s">
        <v>13</v>
      </c>
    </row>
    <row r="4" spans="1:12" ht="13" x14ac:dyDescent="0.3">
      <c r="A4" s="7"/>
      <c r="B4" s="74" t="s">
        <v>14</v>
      </c>
      <c r="C4" s="74"/>
      <c r="D4" s="74"/>
      <c r="E4" s="74"/>
      <c r="F4" s="75"/>
    </row>
    <row r="5" spans="1:12" x14ac:dyDescent="0.25">
      <c r="A5" s="8" t="s">
        <v>15</v>
      </c>
      <c r="B5" s="9">
        <v>2258.7309525906635</v>
      </c>
      <c r="C5" s="9">
        <v>629.08532995248845</v>
      </c>
      <c r="D5" s="9">
        <v>42.416699913603431</v>
      </c>
      <c r="E5" s="9">
        <v>274.9348390566596</v>
      </c>
      <c r="F5" s="10">
        <f>SUM(B5:E5)</f>
        <v>3205.1678215134148</v>
      </c>
      <c r="G5" s="11"/>
      <c r="H5" s="9"/>
      <c r="J5" s="12"/>
      <c r="L5" s="13"/>
    </row>
    <row r="6" spans="1:12" x14ac:dyDescent="0.25">
      <c r="A6" s="8" t="s">
        <v>16</v>
      </c>
      <c r="B6" s="9">
        <v>2548.6401360675859</v>
      </c>
      <c r="C6" s="9">
        <v>611.2045428506276</v>
      </c>
      <c r="D6" s="9">
        <v>21.351821236510695</v>
      </c>
      <c r="E6" s="9">
        <v>360.92340439228377</v>
      </c>
      <c r="F6" s="10">
        <f t="shared" ref="F6:F41" si="0">SUM(B6:E6)</f>
        <v>3542.119904547008</v>
      </c>
      <c r="G6" s="11"/>
      <c r="H6" s="9"/>
      <c r="J6" s="12"/>
      <c r="L6" s="13"/>
    </row>
    <row r="7" spans="1:12" x14ac:dyDescent="0.25">
      <c r="A7" s="8" t="s">
        <v>17</v>
      </c>
      <c r="B7" s="9">
        <v>2893.5557408063246</v>
      </c>
      <c r="C7" s="9">
        <v>569.2022781605242</v>
      </c>
      <c r="D7" s="9">
        <v>22.518922387888789</v>
      </c>
      <c r="E7" s="9">
        <v>378.38791016322773</v>
      </c>
      <c r="F7" s="10">
        <f t="shared" si="0"/>
        <v>3863.6648515179654</v>
      </c>
      <c r="G7" s="11"/>
      <c r="H7" s="9"/>
      <c r="J7" s="12"/>
      <c r="L7" s="13"/>
    </row>
    <row r="8" spans="1:12" x14ac:dyDescent="0.25">
      <c r="A8" s="8" t="s">
        <v>18</v>
      </c>
      <c r="B8" s="9">
        <v>3376.8364777649322</v>
      </c>
      <c r="C8" s="9">
        <v>438.69339261825536</v>
      </c>
      <c r="D8" s="9">
        <v>17.982598371554566</v>
      </c>
      <c r="E8" s="9">
        <v>367.60064379805823</v>
      </c>
      <c r="F8" s="10">
        <f t="shared" si="0"/>
        <v>4201.1131125528009</v>
      </c>
      <c r="G8" s="11"/>
      <c r="H8" s="9"/>
      <c r="J8" s="12"/>
      <c r="L8" s="13"/>
    </row>
    <row r="9" spans="1:12" x14ac:dyDescent="0.25">
      <c r="A9" s="8" t="s">
        <v>19</v>
      </c>
      <c r="B9" s="9">
        <v>2970.7564409618767</v>
      </c>
      <c r="C9" s="9">
        <v>439.14483937729705</v>
      </c>
      <c r="D9" s="9">
        <v>23.752162228329841</v>
      </c>
      <c r="E9" s="9">
        <v>523.0877665706289</v>
      </c>
      <c r="F9" s="10">
        <f t="shared" si="0"/>
        <v>3956.7412091381325</v>
      </c>
      <c r="G9" s="11"/>
      <c r="H9" s="9"/>
      <c r="J9" s="12"/>
      <c r="L9" s="13"/>
    </row>
    <row r="10" spans="1:12" x14ac:dyDescent="0.25">
      <c r="A10" s="8" t="s">
        <v>20</v>
      </c>
      <c r="B10" s="9">
        <v>2904.0019811098828</v>
      </c>
      <c r="C10" s="9">
        <v>519.30318381724749</v>
      </c>
      <c r="D10" s="9">
        <v>17.856095999564342</v>
      </c>
      <c r="E10" s="9">
        <v>303.74133969084039</v>
      </c>
      <c r="F10" s="10">
        <f t="shared" si="0"/>
        <v>3744.902600617535</v>
      </c>
      <c r="G10" s="11"/>
      <c r="H10" s="9"/>
      <c r="J10" s="12"/>
      <c r="L10" s="13"/>
    </row>
    <row r="11" spans="1:12" x14ac:dyDescent="0.25">
      <c r="A11" s="8" t="s">
        <v>21</v>
      </c>
      <c r="B11" s="9">
        <v>2672.5843498601716</v>
      </c>
      <c r="C11" s="9">
        <v>694.36584730366678</v>
      </c>
      <c r="D11" s="9">
        <v>180.29519006580412</v>
      </c>
      <c r="E11" s="9">
        <v>407.08828333372634</v>
      </c>
      <c r="F11" s="10">
        <f t="shared" si="0"/>
        <v>3954.3336705633687</v>
      </c>
      <c r="G11" s="11"/>
      <c r="H11" s="9"/>
      <c r="J11" s="12"/>
      <c r="L11" s="13"/>
    </row>
    <row r="12" spans="1:12" x14ac:dyDescent="0.25">
      <c r="A12" s="8" t="s">
        <v>22</v>
      </c>
      <c r="B12" s="9">
        <v>3281.7041963611623</v>
      </c>
      <c r="C12" s="9">
        <v>758.17839990685968</v>
      </c>
      <c r="D12" s="9">
        <v>215.00604205234012</v>
      </c>
      <c r="E12" s="9">
        <v>659.88809655774571</v>
      </c>
      <c r="F12" s="10">
        <f t="shared" si="0"/>
        <v>4914.7767348781081</v>
      </c>
      <c r="G12" s="11"/>
      <c r="H12" s="9"/>
      <c r="J12" s="12"/>
      <c r="L12" s="13"/>
    </row>
    <row r="13" spans="1:12" x14ac:dyDescent="0.25">
      <c r="A13" s="8" t="s">
        <v>23</v>
      </c>
      <c r="B13" s="9">
        <v>2987.5425329169539</v>
      </c>
      <c r="C13" s="9">
        <v>852.25639913725161</v>
      </c>
      <c r="D13" s="9">
        <v>185.1774113993788</v>
      </c>
      <c r="E13" s="9">
        <v>865.56671649888631</v>
      </c>
      <c r="F13" s="10">
        <f t="shared" si="0"/>
        <v>4890.5430599524707</v>
      </c>
      <c r="G13" s="11"/>
      <c r="H13" s="9"/>
      <c r="J13" s="12"/>
      <c r="L13" s="13"/>
    </row>
    <row r="14" spans="1:12" x14ac:dyDescent="0.25">
      <c r="A14" s="8" t="s">
        <v>24</v>
      </c>
      <c r="B14" s="9">
        <v>3066.5109587314655</v>
      </c>
      <c r="C14" s="9">
        <v>1787.2699937991899</v>
      </c>
      <c r="D14" s="9">
        <v>485.82775123204289</v>
      </c>
      <c r="E14" s="9">
        <v>1002.8637243976787</v>
      </c>
      <c r="F14" s="10">
        <f t="shared" si="0"/>
        <v>6342.4724281603776</v>
      </c>
      <c r="G14" s="11"/>
      <c r="H14" s="9"/>
      <c r="J14" s="12"/>
      <c r="L14" s="13"/>
    </row>
    <row r="15" spans="1:12" x14ac:dyDescent="0.25">
      <c r="A15" s="8" t="s">
        <v>25</v>
      </c>
      <c r="B15" s="9">
        <v>4129.6004920431305</v>
      </c>
      <c r="C15" s="9">
        <v>1612.8857900421149</v>
      </c>
      <c r="D15" s="9">
        <v>413.14572842182923</v>
      </c>
      <c r="E15" s="9">
        <v>487.68128008218235</v>
      </c>
      <c r="F15" s="10">
        <f t="shared" si="0"/>
        <v>6643.3132905892571</v>
      </c>
      <c r="G15" s="11"/>
      <c r="H15" s="9"/>
      <c r="J15" s="12"/>
      <c r="L15" s="13"/>
    </row>
    <row r="16" spans="1:12" x14ac:dyDescent="0.25">
      <c r="A16" s="8" t="s">
        <v>26</v>
      </c>
      <c r="B16" s="9">
        <v>5512.6071985343497</v>
      </c>
      <c r="C16" s="9">
        <v>2204.8367283732687</v>
      </c>
      <c r="D16" s="9">
        <v>164.63502219190005</v>
      </c>
      <c r="E16" s="9">
        <v>591.18487524935995</v>
      </c>
      <c r="F16" s="10">
        <f t="shared" si="0"/>
        <v>8473.2638243488782</v>
      </c>
      <c r="G16" s="11"/>
      <c r="H16" s="9"/>
      <c r="J16" s="12"/>
      <c r="L16" s="13"/>
    </row>
    <row r="17" spans="1:12" x14ac:dyDescent="0.25">
      <c r="A17" s="8" t="s">
        <v>27</v>
      </c>
      <c r="B17" s="9">
        <v>6217.2542123060675</v>
      </c>
      <c r="C17" s="9">
        <v>2768.7170983354326</v>
      </c>
      <c r="D17" s="9">
        <v>266.77797224925217</v>
      </c>
      <c r="E17" s="9">
        <v>532.66400674797183</v>
      </c>
      <c r="F17" s="10">
        <f t="shared" si="0"/>
        <v>9785.4132896387237</v>
      </c>
      <c r="G17" s="11"/>
      <c r="H17" s="9"/>
      <c r="J17" s="12"/>
      <c r="L17" s="13"/>
    </row>
    <row r="18" spans="1:12" x14ac:dyDescent="0.25">
      <c r="A18" s="8" t="s">
        <v>28</v>
      </c>
      <c r="B18" s="9">
        <v>4734.6916619451513</v>
      </c>
      <c r="C18" s="9">
        <v>4084.9629415386571</v>
      </c>
      <c r="D18" s="9">
        <v>808.98016648407099</v>
      </c>
      <c r="E18" s="9">
        <v>742.72729511566706</v>
      </c>
      <c r="F18" s="10">
        <f t="shared" si="0"/>
        <v>10371.362065083546</v>
      </c>
      <c r="G18" s="11"/>
      <c r="H18" s="9"/>
      <c r="J18" s="12"/>
      <c r="L18" s="13"/>
    </row>
    <row r="19" spans="1:12" x14ac:dyDescent="0.25">
      <c r="A19" s="8" t="s">
        <v>29</v>
      </c>
      <c r="B19" s="9">
        <v>3291.4221417873287</v>
      </c>
      <c r="C19" s="9">
        <v>3793.7958940368599</v>
      </c>
      <c r="D19" s="9">
        <v>1405.9802659788672</v>
      </c>
      <c r="E19" s="9">
        <v>841.5251560190485</v>
      </c>
      <c r="F19" s="10">
        <f t="shared" si="0"/>
        <v>9332.7234578221032</v>
      </c>
      <c r="G19" s="11"/>
      <c r="H19" s="9"/>
      <c r="J19" s="12"/>
      <c r="L19" s="13"/>
    </row>
    <row r="20" spans="1:12" x14ac:dyDescent="0.25">
      <c r="A20" s="8" t="s">
        <v>30</v>
      </c>
      <c r="B20" s="9">
        <v>4309.9796322433604</v>
      </c>
      <c r="C20" s="9">
        <v>4087.1417661411156</v>
      </c>
      <c r="D20" s="9">
        <v>800.82690757755915</v>
      </c>
      <c r="E20" s="9">
        <v>655.86692747419204</v>
      </c>
      <c r="F20" s="10">
        <f t="shared" si="0"/>
        <v>9853.8152334362258</v>
      </c>
      <c r="G20" s="11"/>
      <c r="H20" s="9"/>
      <c r="J20" s="12"/>
      <c r="L20" s="13"/>
    </row>
    <row r="21" spans="1:12" x14ac:dyDescent="0.25">
      <c r="A21" s="14" t="s">
        <v>31</v>
      </c>
      <c r="B21" s="9">
        <v>6850.3467251403354</v>
      </c>
      <c r="C21" s="9">
        <v>4774.0330234763205</v>
      </c>
      <c r="D21" s="9">
        <v>759.96587205302706</v>
      </c>
      <c r="E21" s="9">
        <v>950.70958802800362</v>
      </c>
      <c r="F21" s="10">
        <f t="shared" si="0"/>
        <v>13335.055208697686</v>
      </c>
      <c r="G21" s="11"/>
      <c r="H21" s="9"/>
      <c r="J21" s="12"/>
      <c r="L21" s="13"/>
    </row>
    <row r="22" spans="1:12" x14ac:dyDescent="0.25">
      <c r="A22" s="14" t="s">
        <v>32</v>
      </c>
      <c r="B22" s="9">
        <v>9435.6403124109347</v>
      </c>
      <c r="C22" s="9">
        <v>5941.1663074195794</v>
      </c>
      <c r="D22" s="9">
        <v>1598.5157636659212</v>
      </c>
      <c r="E22" s="9">
        <v>1606.0458433890128</v>
      </c>
      <c r="F22" s="10">
        <f t="shared" si="0"/>
        <v>18581.368226885446</v>
      </c>
      <c r="G22" s="11"/>
      <c r="H22" s="9"/>
      <c r="J22" s="12"/>
      <c r="L22" s="13"/>
    </row>
    <row r="23" spans="1:12" x14ac:dyDescent="0.25">
      <c r="A23" s="14" t="s">
        <v>33</v>
      </c>
      <c r="B23" s="9">
        <v>12623.323496390427</v>
      </c>
      <c r="C23" s="9">
        <v>5540.6048828865332</v>
      </c>
      <c r="D23" s="9">
        <v>1821.9733170654863</v>
      </c>
      <c r="E23" s="9">
        <v>1276.3715205940882</v>
      </c>
      <c r="F23" s="10">
        <f t="shared" si="0"/>
        <v>21262.273216936537</v>
      </c>
      <c r="G23" s="11"/>
      <c r="H23" s="9"/>
      <c r="J23" s="12"/>
      <c r="L23" s="13"/>
    </row>
    <row r="24" spans="1:12" x14ac:dyDescent="0.25">
      <c r="A24" s="14" t="s">
        <v>34</v>
      </c>
      <c r="B24" s="9">
        <v>12972.282298353528</v>
      </c>
      <c r="C24" s="9">
        <v>5385.80943010377</v>
      </c>
      <c r="D24" s="9">
        <v>2264.1945773865427</v>
      </c>
      <c r="E24" s="9">
        <v>1434.3365936807672</v>
      </c>
      <c r="F24" s="10">
        <f t="shared" si="0"/>
        <v>22056.622899524606</v>
      </c>
      <c r="G24" s="11"/>
      <c r="H24" s="9"/>
      <c r="J24" s="12"/>
      <c r="L24" s="13"/>
    </row>
    <row r="25" spans="1:12" x14ac:dyDescent="0.25">
      <c r="A25" s="14" t="s">
        <v>35</v>
      </c>
      <c r="B25" s="9">
        <v>12733.483246932596</v>
      </c>
      <c r="C25" s="9">
        <v>6703.5931789634287</v>
      </c>
      <c r="D25" s="9">
        <v>5854.3759497914652</v>
      </c>
      <c r="E25" s="9">
        <v>1438.8870843236168</v>
      </c>
      <c r="F25" s="10">
        <f t="shared" si="0"/>
        <v>26730.33946001111</v>
      </c>
      <c r="G25" s="11"/>
      <c r="H25" s="9"/>
      <c r="J25" s="12"/>
      <c r="L25" s="13"/>
    </row>
    <row r="26" spans="1:12" x14ac:dyDescent="0.25">
      <c r="A26" s="14" t="s">
        <v>36</v>
      </c>
      <c r="B26" s="9">
        <v>12440.426077994554</v>
      </c>
      <c r="C26" s="9">
        <v>6932.1368360804918</v>
      </c>
      <c r="D26" s="9">
        <v>7019.1340844665692</v>
      </c>
      <c r="E26" s="9">
        <v>2623.551032034904</v>
      </c>
      <c r="F26" s="10">
        <f t="shared" si="0"/>
        <v>29015.24803057652</v>
      </c>
      <c r="G26" s="11"/>
      <c r="H26" s="9"/>
      <c r="J26" s="12"/>
      <c r="L26" s="13"/>
    </row>
    <row r="27" spans="1:12" x14ac:dyDescent="0.25">
      <c r="A27" s="14" t="s">
        <v>37</v>
      </c>
      <c r="B27" s="9">
        <v>12825.093339141806</v>
      </c>
      <c r="C27" s="9">
        <v>8976.2544278464356</v>
      </c>
      <c r="D27" s="9">
        <v>5795.3595541981294</v>
      </c>
      <c r="E27" s="9">
        <v>2391.7457069390875</v>
      </c>
      <c r="F27" s="10">
        <f t="shared" si="0"/>
        <v>29988.453028125459</v>
      </c>
      <c r="G27" s="11"/>
      <c r="H27" s="9"/>
      <c r="J27" s="12"/>
      <c r="L27" s="13"/>
    </row>
    <row r="28" spans="1:12" x14ac:dyDescent="0.25">
      <c r="A28" s="14" t="s">
        <v>38</v>
      </c>
      <c r="B28" s="9">
        <v>11381.889222977634</v>
      </c>
      <c r="C28" s="9">
        <v>7791.8904218940861</v>
      </c>
      <c r="D28" s="9">
        <v>5406.0613579600349</v>
      </c>
      <c r="E28" s="9">
        <v>3331.3732679660288</v>
      </c>
      <c r="F28" s="10">
        <f t="shared" si="0"/>
        <v>27911.214270797784</v>
      </c>
      <c r="G28" s="11"/>
      <c r="H28" s="9"/>
      <c r="J28" s="12"/>
      <c r="L28" s="13"/>
    </row>
    <row r="29" spans="1:12" x14ac:dyDescent="0.25">
      <c r="A29" s="14" t="s">
        <v>39</v>
      </c>
      <c r="B29" s="9">
        <v>14848.303181838466</v>
      </c>
      <c r="C29" s="9">
        <v>8590.3473784076887</v>
      </c>
      <c r="D29" s="9">
        <v>5231.0904870070308</v>
      </c>
      <c r="E29" s="9">
        <v>5191.5520516969764</v>
      </c>
      <c r="F29" s="10">
        <f t="shared" si="0"/>
        <v>33861.293098950162</v>
      </c>
      <c r="G29" s="11"/>
      <c r="H29" s="9"/>
      <c r="J29" s="12"/>
      <c r="L29" s="13"/>
    </row>
    <row r="30" spans="1:12" x14ac:dyDescent="0.25">
      <c r="A30" s="14" t="s">
        <v>40</v>
      </c>
      <c r="B30" s="9">
        <v>21284.406776963318</v>
      </c>
      <c r="C30" s="9">
        <v>10111.398260225866</v>
      </c>
      <c r="D30" s="9">
        <v>6195.0330193360824</v>
      </c>
      <c r="E30" s="9">
        <v>3843.7178537150662</v>
      </c>
      <c r="F30" s="10">
        <f t="shared" si="0"/>
        <v>41434.555910240335</v>
      </c>
      <c r="G30" s="11"/>
      <c r="H30" s="9"/>
      <c r="J30" s="12"/>
      <c r="L30" s="13"/>
    </row>
    <row r="31" spans="1:12" x14ac:dyDescent="0.25">
      <c r="A31" s="14" t="s">
        <v>41</v>
      </c>
      <c r="B31" s="9">
        <v>23195.333410030536</v>
      </c>
      <c r="C31" s="9">
        <v>15236.984170251411</v>
      </c>
      <c r="D31" s="9">
        <v>6234.1238094892351</v>
      </c>
      <c r="E31" s="9">
        <v>2848.0811196409463</v>
      </c>
      <c r="F31" s="10">
        <f t="shared" si="0"/>
        <v>47514.522509412127</v>
      </c>
      <c r="G31" s="11"/>
      <c r="H31" s="9"/>
      <c r="J31" s="12"/>
      <c r="L31" s="13"/>
    </row>
    <row r="32" spans="1:12" x14ac:dyDescent="0.25">
      <c r="A32" s="14" t="s">
        <v>42</v>
      </c>
      <c r="B32" s="9">
        <v>18126.909912680283</v>
      </c>
      <c r="C32" s="9">
        <v>15662.556782656198</v>
      </c>
      <c r="D32" s="9">
        <v>6473.5279143758062</v>
      </c>
      <c r="E32" s="9">
        <v>2390.4790100325199</v>
      </c>
      <c r="F32" s="10">
        <f t="shared" si="0"/>
        <v>42653.473619744807</v>
      </c>
      <c r="G32" s="11"/>
      <c r="H32" s="9"/>
      <c r="J32" s="12"/>
      <c r="L32" s="13"/>
    </row>
    <row r="33" spans="1:12" x14ac:dyDescent="0.25">
      <c r="A33" s="14" t="s">
        <v>43</v>
      </c>
      <c r="B33" s="9">
        <v>13092.832790372182</v>
      </c>
      <c r="C33" s="9">
        <v>13145.16191924154</v>
      </c>
      <c r="D33" s="9">
        <v>6167.287887480551</v>
      </c>
      <c r="E33" s="9">
        <v>1762.891632750277</v>
      </c>
      <c r="F33" s="10">
        <f t="shared" si="0"/>
        <v>34168.174229844546</v>
      </c>
      <c r="G33" s="11"/>
      <c r="H33" s="9"/>
      <c r="J33" s="12"/>
      <c r="L33" s="13"/>
    </row>
    <row r="34" spans="1:12" x14ac:dyDescent="0.25">
      <c r="A34" s="14" t="s">
        <v>44</v>
      </c>
      <c r="B34" s="9">
        <v>7848.4821218534335</v>
      </c>
      <c r="C34" s="9">
        <v>9439.1203455962532</v>
      </c>
      <c r="D34" s="9">
        <v>6505.1329231843592</v>
      </c>
      <c r="E34" s="9">
        <v>1494.8106477237575</v>
      </c>
      <c r="F34" s="10">
        <f t="shared" si="0"/>
        <v>25287.546038357803</v>
      </c>
      <c r="G34" s="11"/>
      <c r="H34" s="9"/>
      <c r="J34" s="12"/>
      <c r="L34" s="13"/>
    </row>
    <row r="35" spans="1:12" x14ac:dyDescent="0.25">
      <c r="A35" s="15" t="s">
        <v>45</v>
      </c>
      <c r="B35" s="9">
        <v>8249.8891304038007</v>
      </c>
      <c r="C35" s="9">
        <v>7560.9489589396781</v>
      </c>
      <c r="D35" s="9">
        <v>7977.6764288772029</v>
      </c>
      <c r="E35" s="9">
        <v>1506.1056105105704</v>
      </c>
      <c r="F35" s="10">
        <f t="shared" si="0"/>
        <v>25294.620128731254</v>
      </c>
      <c r="G35" s="11"/>
      <c r="H35" s="9"/>
      <c r="J35" s="12"/>
      <c r="L35" s="13"/>
    </row>
    <row r="36" spans="1:12" x14ac:dyDescent="0.25">
      <c r="A36" s="15" t="s">
        <v>46</v>
      </c>
      <c r="B36" s="9">
        <v>8770.1633805234542</v>
      </c>
      <c r="C36" s="9">
        <v>14822.295763728896</v>
      </c>
      <c r="D36" s="9">
        <v>7147.5982915194518</v>
      </c>
      <c r="E36" s="9">
        <v>2371.2144008415517</v>
      </c>
      <c r="F36" s="10">
        <f t="shared" si="0"/>
        <v>33111.271836613356</v>
      </c>
      <c r="G36" s="11"/>
      <c r="H36" s="9"/>
      <c r="J36" s="12"/>
      <c r="L36" s="13"/>
    </row>
    <row r="37" spans="1:12" ht="12.75" customHeight="1" x14ac:dyDescent="0.25">
      <c r="A37" s="15" t="s">
        <v>47</v>
      </c>
      <c r="B37" s="9">
        <v>10864.039814020352</v>
      </c>
      <c r="C37" s="9">
        <v>15095.435874208597</v>
      </c>
      <c r="D37" s="9">
        <v>5207.6756977649084</v>
      </c>
      <c r="E37" s="9">
        <v>1964.817371039303</v>
      </c>
      <c r="F37" s="10">
        <f t="shared" si="0"/>
        <v>33131.968757033166</v>
      </c>
      <c r="G37" s="11"/>
      <c r="H37" s="9"/>
      <c r="J37" s="12"/>
    </row>
    <row r="38" spans="1:12" ht="12.75" customHeight="1" x14ac:dyDescent="0.25">
      <c r="A38" s="15" t="s">
        <v>48</v>
      </c>
      <c r="B38" s="9">
        <v>11382.463639233794</v>
      </c>
      <c r="C38" s="9">
        <v>13229.405332113181</v>
      </c>
      <c r="D38" s="9">
        <v>4358.3807357376218</v>
      </c>
      <c r="E38" s="9">
        <v>1778.0679894832044</v>
      </c>
      <c r="F38" s="10">
        <f t="shared" si="0"/>
        <v>30748.317696567799</v>
      </c>
      <c r="G38" s="11"/>
      <c r="H38" s="9"/>
      <c r="J38" s="12"/>
    </row>
    <row r="39" spans="1:12" ht="12.75" customHeight="1" x14ac:dyDescent="0.25">
      <c r="A39" s="15" t="s">
        <v>49</v>
      </c>
      <c r="B39" s="9">
        <v>11334.418023108534</v>
      </c>
      <c r="C39" s="9">
        <v>11182.012095772696</v>
      </c>
      <c r="D39" s="9">
        <v>4370.5083009772152</v>
      </c>
      <c r="E39" s="9">
        <v>2167.8985186600194</v>
      </c>
      <c r="F39" s="10">
        <f t="shared" si="0"/>
        <v>29054.836938518463</v>
      </c>
      <c r="G39" s="11"/>
      <c r="H39" s="9"/>
      <c r="J39" s="12"/>
    </row>
    <row r="40" spans="1:12" ht="12.75" customHeight="1" x14ac:dyDescent="0.25">
      <c r="A40" s="18" t="s">
        <v>57</v>
      </c>
      <c r="B40" s="9">
        <v>11246.769155908485</v>
      </c>
      <c r="C40" s="9">
        <v>12388.155137112934</v>
      </c>
      <c r="D40" s="9">
        <v>4431.8523137627471</v>
      </c>
      <c r="E40" s="9">
        <v>2240.6887799993742</v>
      </c>
      <c r="F40" s="10">
        <f t="shared" si="0"/>
        <v>30307.46538678354</v>
      </c>
      <c r="G40" s="53"/>
      <c r="H40" s="9"/>
      <c r="J40" s="12"/>
    </row>
    <row r="41" spans="1:12" x14ac:dyDescent="0.25">
      <c r="A41" s="47" t="s">
        <v>60</v>
      </c>
      <c r="B41" s="48">
        <v>12906.266825111685</v>
      </c>
      <c r="C41" s="48">
        <v>14955.92467570519</v>
      </c>
      <c r="D41" s="48">
        <v>4674.9036894191468</v>
      </c>
      <c r="E41" s="48">
        <v>2246.2665019270958</v>
      </c>
      <c r="F41" s="49">
        <f t="shared" si="0"/>
        <v>34783.361692163111</v>
      </c>
    </row>
    <row r="42" spans="1:12" ht="13" x14ac:dyDescent="0.25">
      <c r="A42" s="76" t="s">
        <v>61</v>
      </c>
      <c r="B42" s="76"/>
      <c r="C42" s="76"/>
      <c r="D42" s="17"/>
    </row>
    <row r="43" spans="1:12" ht="13" x14ac:dyDescent="0.25">
      <c r="A43" s="54"/>
      <c r="B43" s="54"/>
      <c r="C43" s="54"/>
      <c r="D43" s="17"/>
    </row>
    <row r="44" spans="1:12" x14ac:dyDescent="0.25">
      <c r="A44" s="17"/>
      <c r="B44" s="17"/>
      <c r="C44" s="17"/>
      <c r="D44" s="17"/>
      <c r="E44" s="17"/>
      <c r="F44" s="17"/>
    </row>
    <row r="45" spans="1:12" ht="27.75" customHeight="1" x14ac:dyDescent="0.25">
      <c r="A45" s="72" t="s">
        <v>68</v>
      </c>
      <c r="B45" s="73"/>
      <c r="C45" s="73"/>
      <c r="D45" s="73"/>
      <c r="E45" s="73"/>
      <c r="F45" s="73"/>
    </row>
    <row r="46" spans="1:12" ht="62.5" x14ac:dyDescent="0.25">
      <c r="A46" s="4" t="s">
        <v>8</v>
      </c>
      <c r="B46" s="5" t="s">
        <v>9</v>
      </c>
      <c r="C46" s="5" t="s">
        <v>10</v>
      </c>
      <c r="D46" s="5" t="s">
        <v>11</v>
      </c>
      <c r="E46" s="5" t="s">
        <v>12</v>
      </c>
      <c r="F46" s="6" t="s">
        <v>13</v>
      </c>
    </row>
    <row r="47" spans="1:12" ht="13" x14ac:dyDescent="0.3">
      <c r="A47" s="7"/>
      <c r="B47" s="74" t="s">
        <v>14</v>
      </c>
      <c r="C47" s="74"/>
      <c r="D47" s="74"/>
      <c r="E47" s="74"/>
      <c r="F47" s="75"/>
      <c r="J47" s="12"/>
      <c r="L47" s="13"/>
    </row>
    <row r="48" spans="1:12" x14ac:dyDescent="0.25">
      <c r="A48" s="8" t="s">
        <v>15</v>
      </c>
      <c r="B48" s="9">
        <v>3718.8214768281414</v>
      </c>
      <c r="C48" s="9">
        <v>1935.0066983568388</v>
      </c>
      <c r="D48" s="9">
        <v>104.57586004448501</v>
      </c>
      <c r="E48" s="9">
        <v>1089.9597311597697</v>
      </c>
      <c r="F48" s="10">
        <f>SUM(B48:E48)</f>
        <v>6848.363766389235</v>
      </c>
      <c r="J48" s="12"/>
      <c r="L48" s="13"/>
    </row>
    <row r="49" spans="1:12" x14ac:dyDescent="0.25">
      <c r="A49" s="8" t="s">
        <v>16</v>
      </c>
      <c r="B49" s="9">
        <v>2677.2189478436885</v>
      </c>
      <c r="C49" s="9">
        <v>1255.5227986892019</v>
      </c>
      <c r="D49" s="9">
        <v>79.236587958947666</v>
      </c>
      <c r="E49" s="9">
        <v>1039.4812594160881</v>
      </c>
      <c r="F49" s="10">
        <f t="shared" ref="F49:F84" si="1">SUM(B49:E49)</f>
        <v>5051.4595939079263</v>
      </c>
      <c r="J49" s="12"/>
      <c r="L49" s="13"/>
    </row>
    <row r="50" spans="1:12" x14ac:dyDescent="0.25">
      <c r="A50" s="8" t="s">
        <v>17</v>
      </c>
      <c r="B50" s="9">
        <v>2441.5895864871504</v>
      </c>
      <c r="C50" s="9">
        <v>1235.8332345583433</v>
      </c>
      <c r="D50" s="9">
        <v>18.075905085355885</v>
      </c>
      <c r="E50" s="9">
        <v>842.67071058209945</v>
      </c>
      <c r="F50" s="10">
        <f t="shared" si="1"/>
        <v>4538.1694367129494</v>
      </c>
      <c r="J50" s="12"/>
      <c r="L50" s="13"/>
    </row>
    <row r="51" spans="1:12" x14ac:dyDescent="0.25">
      <c r="A51" s="8" t="s">
        <v>18</v>
      </c>
      <c r="B51" s="9">
        <v>2823.9230418018897</v>
      </c>
      <c r="C51" s="9">
        <v>1150.8495022113082</v>
      </c>
      <c r="D51" s="9">
        <v>27.918763143150059</v>
      </c>
      <c r="E51" s="9">
        <v>865.21919175603773</v>
      </c>
      <c r="F51" s="10">
        <f t="shared" si="1"/>
        <v>4867.9104989123862</v>
      </c>
      <c r="J51" s="12"/>
      <c r="L51" s="13"/>
    </row>
    <row r="52" spans="1:12" x14ac:dyDescent="0.25">
      <c r="A52" s="8" t="s">
        <v>19</v>
      </c>
      <c r="B52" s="9">
        <v>3144.1505134588911</v>
      </c>
      <c r="C52" s="9">
        <v>1676.2421630830654</v>
      </c>
      <c r="D52" s="9">
        <v>52.737485047278447</v>
      </c>
      <c r="E52" s="9">
        <v>1094.5106157854516</v>
      </c>
      <c r="F52" s="10">
        <f t="shared" si="1"/>
        <v>5967.6407773746869</v>
      </c>
      <c r="J52" s="12"/>
      <c r="L52" s="13"/>
    </row>
    <row r="53" spans="1:12" x14ac:dyDescent="0.25">
      <c r="A53" s="8" t="s">
        <v>20</v>
      </c>
      <c r="B53" s="9">
        <v>3105.1631335678862</v>
      </c>
      <c r="C53" s="9">
        <v>1768.8947554480203</v>
      </c>
      <c r="D53" s="9">
        <v>76.290375430864799</v>
      </c>
      <c r="E53" s="9">
        <v>1126.0375773052497</v>
      </c>
      <c r="F53" s="10">
        <f t="shared" si="1"/>
        <v>6076.3858417520205</v>
      </c>
      <c r="J53" s="12"/>
      <c r="L53" s="13"/>
    </row>
    <row r="54" spans="1:12" x14ac:dyDescent="0.25">
      <c r="A54" s="8" t="s">
        <v>21</v>
      </c>
      <c r="B54" s="9">
        <v>3894.4980236591969</v>
      </c>
      <c r="C54" s="9">
        <v>1516.5794308049624</v>
      </c>
      <c r="D54" s="9">
        <v>56.009901268651895</v>
      </c>
      <c r="E54" s="9">
        <v>1110.0086688988488</v>
      </c>
      <c r="F54" s="10">
        <f t="shared" si="1"/>
        <v>6577.096024631659</v>
      </c>
      <c r="J54" s="12"/>
      <c r="L54" s="13"/>
    </row>
    <row r="55" spans="1:12" x14ac:dyDescent="0.25">
      <c r="A55" s="8" t="s">
        <v>22</v>
      </c>
      <c r="B55" s="9">
        <v>4812.8601973071545</v>
      </c>
      <c r="C55" s="9">
        <v>1385.8357857708741</v>
      </c>
      <c r="D55" s="9">
        <v>75.428999980567752</v>
      </c>
      <c r="E55" s="9">
        <v>1426.8258771532062</v>
      </c>
      <c r="F55" s="10">
        <f t="shared" si="1"/>
        <v>7700.950860211803</v>
      </c>
      <c r="J55" s="12"/>
      <c r="L55" s="13"/>
    </row>
    <row r="56" spans="1:12" x14ac:dyDescent="0.25">
      <c r="A56" s="8" t="s">
        <v>23</v>
      </c>
      <c r="B56" s="9">
        <v>4486.7602116022636</v>
      </c>
      <c r="C56" s="9">
        <v>1133.6905942856506</v>
      </c>
      <c r="D56" s="9">
        <v>28.829889493265615</v>
      </c>
      <c r="E56" s="9">
        <v>1082.658273877724</v>
      </c>
      <c r="F56" s="10">
        <f t="shared" si="1"/>
        <v>6731.9389692589048</v>
      </c>
      <c r="J56" s="12"/>
      <c r="L56" s="13"/>
    </row>
    <row r="57" spans="1:12" x14ac:dyDescent="0.25">
      <c r="A57" s="8" t="s">
        <v>24</v>
      </c>
      <c r="B57" s="9">
        <v>4286.6951182709008</v>
      </c>
      <c r="C57" s="9">
        <v>1234.1706362786365</v>
      </c>
      <c r="D57" s="9">
        <v>61.056430714205497</v>
      </c>
      <c r="E57" s="9">
        <v>986.74346907390168</v>
      </c>
      <c r="F57" s="10">
        <f t="shared" si="1"/>
        <v>6568.6656543376448</v>
      </c>
      <c r="J57" s="12"/>
      <c r="L57" s="13"/>
    </row>
    <row r="58" spans="1:12" x14ac:dyDescent="0.25">
      <c r="A58" s="8" t="s">
        <v>25</v>
      </c>
      <c r="B58" s="9">
        <v>4997.5014607795783</v>
      </c>
      <c r="C58" s="9">
        <v>1379.0550361364526</v>
      </c>
      <c r="D58" s="9">
        <v>16.46787353745345</v>
      </c>
      <c r="E58" s="9">
        <v>887.52079024089755</v>
      </c>
      <c r="F58" s="10">
        <f t="shared" si="1"/>
        <v>7280.5451606943825</v>
      </c>
      <c r="J58" s="12"/>
      <c r="L58" s="13"/>
    </row>
    <row r="59" spans="1:12" x14ac:dyDescent="0.25">
      <c r="A59" s="8" t="s">
        <v>26</v>
      </c>
      <c r="B59" s="9">
        <v>6043.7396143747237</v>
      </c>
      <c r="C59" s="9">
        <v>981.20179830007771</v>
      </c>
      <c r="D59" s="9">
        <v>73.323286130917879</v>
      </c>
      <c r="E59" s="9">
        <v>947.25296857340084</v>
      </c>
      <c r="F59" s="10">
        <f t="shared" si="1"/>
        <v>8045.5176673791202</v>
      </c>
      <c r="J59" s="12"/>
      <c r="L59" s="13"/>
    </row>
    <row r="60" spans="1:12" x14ac:dyDescent="0.25">
      <c r="A60" s="8" t="s">
        <v>27</v>
      </c>
      <c r="B60" s="9">
        <v>6856.3041180028795</v>
      </c>
      <c r="C60" s="9">
        <v>596.71116498186279</v>
      </c>
      <c r="D60" s="9">
        <v>49.396251905330409</v>
      </c>
      <c r="E60" s="9">
        <v>1093.6293936472232</v>
      </c>
      <c r="F60" s="10">
        <f t="shared" si="1"/>
        <v>8596.0409285372953</v>
      </c>
      <c r="J60" s="12"/>
      <c r="L60" s="13"/>
    </row>
    <row r="61" spans="1:12" x14ac:dyDescent="0.25">
      <c r="A61" s="8" t="s">
        <v>28</v>
      </c>
      <c r="B61" s="9">
        <v>6361.7564041088881</v>
      </c>
      <c r="C61" s="9">
        <v>654.8275184998646</v>
      </c>
      <c r="D61" s="9">
        <v>290.21509791723827</v>
      </c>
      <c r="E61" s="9">
        <v>1884.0723558241134</v>
      </c>
      <c r="F61" s="10">
        <f t="shared" si="1"/>
        <v>9190.8713763501037</v>
      </c>
      <c r="J61" s="12"/>
      <c r="L61" s="13"/>
    </row>
    <row r="62" spans="1:12" x14ac:dyDescent="0.25">
      <c r="A62" s="8" t="s">
        <v>29</v>
      </c>
      <c r="B62" s="9">
        <v>5812.434358258779</v>
      </c>
      <c r="C62" s="9">
        <v>590.19446119604925</v>
      </c>
      <c r="D62" s="9">
        <v>556.26832108612962</v>
      </c>
      <c r="E62" s="9">
        <v>1570.6725186403726</v>
      </c>
      <c r="F62" s="10">
        <f t="shared" si="1"/>
        <v>8529.5696591813303</v>
      </c>
      <c r="J62" s="12"/>
      <c r="L62" s="13"/>
    </row>
    <row r="63" spans="1:12" x14ac:dyDescent="0.25">
      <c r="A63" s="8" t="s">
        <v>30</v>
      </c>
      <c r="B63" s="9">
        <v>4908.8289901015469</v>
      </c>
      <c r="C63" s="9">
        <v>774.29830160677113</v>
      </c>
      <c r="D63" s="9">
        <v>672.44148547673478</v>
      </c>
      <c r="E63" s="9">
        <v>1156.8655923633521</v>
      </c>
      <c r="F63" s="10">
        <f t="shared" si="1"/>
        <v>7512.4343695484049</v>
      </c>
      <c r="J63" s="12"/>
      <c r="L63" s="13"/>
    </row>
    <row r="64" spans="1:12" x14ac:dyDescent="0.25">
      <c r="A64" s="14" t="s">
        <v>31</v>
      </c>
      <c r="B64" s="9">
        <v>5011.5030834748841</v>
      </c>
      <c r="C64" s="9">
        <v>895.04687904532136</v>
      </c>
      <c r="D64" s="9">
        <v>568.70455517115613</v>
      </c>
      <c r="E64" s="9">
        <v>1225.9836190090593</v>
      </c>
      <c r="F64" s="10">
        <f t="shared" si="1"/>
        <v>7701.2381367004209</v>
      </c>
      <c r="J64" s="12"/>
      <c r="L64" s="13"/>
    </row>
    <row r="65" spans="1:12" x14ac:dyDescent="0.25">
      <c r="A65" s="14" t="s">
        <v>32</v>
      </c>
      <c r="B65" s="9">
        <v>5205.3336092135733</v>
      </c>
      <c r="C65" s="9">
        <v>554.76667052502262</v>
      </c>
      <c r="D65" s="9">
        <v>87.318320081560543</v>
      </c>
      <c r="E65" s="9">
        <v>1785.105605813658</v>
      </c>
      <c r="F65" s="10">
        <f t="shared" si="1"/>
        <v>7632.5242056338138</v>
      </c>
      <c r="J65" s="12"/>
      <c r="L65" s="13"/>
    </row>
    <row r="66" spans="1:12" x14ac:dyDescent="0.25">
      <c r="A66" s="14" t="s">
        <v>33</v>
      </c>
      <c r="B66" s="9">
        <v>6982.7348159702706</v>
      </c>
      <c r="C66" s="9">
        <v>940.62014265066944</v>
      </c>
      <c r="D66" s="9">
        <v>300.66113572448512</v>
      </c>
      <c r="E66" s="9">
        <v>2019.8195843290598</v>
      </c>
      <c r="F66" s="10">
        <f t="shared" si="1"/>
        <v>10243.835678674484</v>
      </c>
      <c r="J66" s="12"/>
      <c r="L66" s="13"/>
    </row>
    <row r="67" spans="1:12" x14ac:dyDescent="0.25">
      <c r="A67" s="14" t="s">
        <v>34</v>
      </c>
      <c r="B67" s="9">
        <v>7855.1709445931638</v>
      </c>
      <c r="C67" s="9">
        <v>1271.7098802778651</v>
      </c>
      <c r="D67" s="9">
        <v>103.04966165812098</v>
      </c>
      <c r="E67" s="9">
        <v>1773.5046749634139</v>
      </c>
      <c r="F67" s="10">
        <f t="shared" si="1"/>
        <v>11003.435161492562</v>
      </c>
      <c r="J67" s="12"/>
      <c r="L67" s="13"/>
    </row>
    <row r="68" spans="1:12" x14ac:dyDescent="0.25">
      <c r="A68" s="14" t="s">
        <v>35</v>
      </c>
      <c r="B68" s="9">
        <v>8659.9996460501116</v>
      </c>
      <c r="C68" s="9">
        <v>821.37452243653831</v>
      </c>
      <c r="D68" s="9">
        <v>62.958774564072598</v>
      </c>
      <c r="E68" s="9">
        <v>2018.9144336259653</v>
      </c>
      <c r="F68" s="10">
        <f t="shared" si="1"/>
        <v>11563.247376676687</v>
      </c>
      <c r="J68" s="12"/>
      <c r="L68" s="13"/>
    </row>
    <row r="69" spans="1:12" s="18" customFormat="1" x14ac:dyDescent="0.25">
      <c r="A69" s="14" t="s">
        <v>36</v>
      </c>
      <c r="B69" s="9">
        <v>9507.2952247438971</v>
      </c>
      <c r="C69" s="9">
        <v>672.99948003190457</v>
      </c>
      <c r="D69" s="9">
        <v>37.711920605985696</v>
      </c>
      <c r="E69" s="9">
        <v>6278.7368685193414</v>
      </c>
      <c r="F69" s="10">
        <f t="shared" si="1"/>
        <v>16496.743493901129</v>
      </c>
      <c r="H69" s="3"/>
      <c r="I69" s="3"/>
      <c r="J69" s="12"/>
      <c r="K69" s="3"/>
      <c r="L69" s="13"/>
    </row>
    <row r="70" spans="1:12" s="18" customFormat="1" x14ac:dyDescent="0.25">
      <c r="A70" s="14" t="s">
        <v>37</v>
      </c>
      <c r="B70" s="9">
        <v>12626.311989929998</v>
      </c>
      <c r="C70" s="9">
        <v>947.31660501009026</v>
      </c>
      <c r="D70" s="9">
        <v>70.42713802227658</v>
      </c>
      <c r="E70" s="9">
        <v>6076.5680630028846</v>
      </c>
      <c r="F70" s="10">
        <f t="shared" si="1"/>
        <v>19720.62379596525</v>
      </c>
      <c r="H70" s="3"/>
      <c r="I70" s="3"/>
      <c r="J70" s="12"/>
      <c r="K70" s="3"/>
      <c r="L70" s="13"/>
    </row>
    <row r="71" spans="1:12" s="18" customFormat="1" x14ac:dyDescent="0.25">
      <c r="A71" s="14" t="s">
        <v>38</v>
      </c>
      <c r="B71" s="9">
        <v>12678.198379747551</v>
      </c>
      <c r="C71" s="9">
        <v>1318.5583899049188</v>
      </c>
      <c r="D71" s="9">
        <v>247.20665475495559</v>
      </c>
      <c r="E71" s="9">
        <v>5981.3312507111805</v>
      </c>
      <c r="F71" s="10">
        <f t="shared" si="1"/>
        <v>20225.294675118606</v>
      </c>
      <c r="H71" s="3"/>
      <c r="I71" s="3"/>
      <c r="J71" s="12"/>
      <c r="K71" s="3"/>
      <c r="L71" s="13"/>
    </row>
    <row r="72" spans="1:12" s="18" customFormat="1" x14ac:dyDescent="0.25">
      <c r="A72" s="14" t="s">
        <v>39</v>
      </c>
      <c r="B72" s="9">
        <v>15065.999933682897</v>
      </c>
      <c r="C72" s="9">
        <v>1375.6225474019154</v>
      </c>
      <c r="D72" s="9">
        <v>372.1935534017378</v>
      </c>
      <c r="E72" s="9">
        <v>4353.5051840102024</v>
      </c>
      <c r="F72" s="10">
        <f t="shared" si="1"/>
        <v>21167.321218496752</v>
      </c>
      <c r="H72" s="3"/>
      <c r="I72" s="3"/>
      <c r="J72" s="12"/>
      <c r="K72" s="3"/>
      <c r="L72" s="13"/>
    </row>
    <row r="73" spans="1:12" s="18" customFormat="1" x14ac:dyDescent="0.25">
      <c r="A73" s="14" t="s">
        <v>40</v>
      </c>
      <c r="B73" s="9">
        <v>16067.552474686921</v>
      </c>
      <c r="C73" s="9">
        <v>1552.8804493983166</v>
      </c>
      <c r="D73" s="9">
        <v>706.3422401885008</v>
      </c>
      <c r="E73" s="9">
        <v>3485.8863912562169</v>
      </c>
      <c r="F73" s="10">
        <f t="shared" si="1"/>
        <v>21812.661555529954</v>
      </c>
      <c r="H73" s="3"/>
      <c r="I73" s="3"/>
      <c r="J73" s="12"/>
      <c r="K73" s="3"/>
      <c r="L73" s="13"/>
    </row>
    <row r="74" spans="1:12" s="18" customFormat="1" x14ac:dyDescent="0.25">
      <c r="A74" s="14" t="s">
        <v>41</v>
      </c>
      <c r="B74" s="9">
        <v>15711.167838169427</v>
      </c>
      <c r="C74" s="9">
        <v>1899.8197043489245</v>
      </c>
      <c r="D74" s="9">
        <v>1568.2074604238649</v>
      </c>
      <c r="E74" s="9">
        <v>2674.6018708849688</v>
      </c>
      <c r="F74" s="10">
        <f t="shared" si="1"/>
        <v>21853.796873827188</v>
      </c>
      <c r="H74" s="3"/>
      <c r="I74" s="3"/>
      <c r="J74" s="12"/>
      <c r="K74" s="3"/>
      <c r="L74" s="13"/>
    </row>
    <row r="75" spans="1:12" s="18" customFormat="1" x14ac:dyDescent="0.25">
      <c r="A75" s="14" t="s">
        <v>42</v>
      </c>
      <c r="B75" s="9">
        <v>13967.482644966409</v>
      </c>
      <c r="C75" s="9">
        <v>1604.6421505738779</v>
      </c>
      <c r="D75" s="9">
        <v>2649.8473116006408</v>
      </c>
      <c r="E75" s="9">
        <v>2175.5913031441683</v>
      </c>
      <c r="F75" s="10">
        <f t="shared" si="1"/>
        <v>20397.563410285096</v>
      </c>
      <c r="H75" s="3"/>
      <c r="I75" s="3"/>
      <c r="J75" s="12"/>
      <c r="K75" s="3"/>
      <c r="L75" s="13"/>
    </row>
    <row r="76" spans="1:12" s="18" customFormat="1" x14ac:dyDescent="0.25">
      <c r="A76" s="14" t="s">
        <v>43</v>
      </c>
      <c r="B76" s="9">
        <v>12160.013078948712</v>
      </c>
      <c r="C76" s="9">
        <v>889.93635549119961</v>
      </c>
      <c r="D76" s="9">
        <v>3406.1598907640623</v>
      </c>
      <c r="E76" s="9">
        <v>1508.0455676880324</v>
      </c>
      <c r="F76" s="10">
        <f t="shared" si="1"/>
        <v>17964.154892892009</v>
      </c>
      <c r="H76" s="3"/>
      <c r="I76" s="3"/>
      <c r="J76" s="12"/>
      <c r="K76" s="3"/>
      <c r="L76" s="13"/>
    </row>
    <row r="77" spans="1:12" s="18" customFormat="1" x14ac:dyDescent="0.25">
      <c r="A77" s="14" t="s">
        <v>44</v>
      </c>
      <c r="B77" s="9">
        <v>13600.425523284564</v>
      </c>
      <c r="C77" s="9">
        <v>654.56615065836831</v>
      </c>
      <c r="D77" s="9">
        <v>4785.469167319231</v>
      </c>
      <c r="E77" s="9">
        <v>1347.2139929411112</v>
      </c>
      <c r="F77" s="10">
        <f t="shared" si="1"/>
        <v>20387.674834203273</v>
      </c>
      <c r="H77" s="3"/>
      <c r="I77" s="3"/>
      <c r="J77" s="12"/>
      <c r="K77" s="3"/>
      <c r="L77" s="13"/>
    </row>
    <row r="78" spans="1:12" s="18" customFormat="1" x14ac:dyDescent="0.25">
      <c r="A78" s="15" t="s">
        <v>45</v>
      </c>
      <c r="B78" s="9">
        <v>16797.821406155894</v>
      </c>
      <c r="C78" s="9">
        <v>497.16929616423437</v>
      </c>
      <c r="D78" s="9">
        <v>6284.9686280728729</v>
      </c>
      <c r="E78" s="9">
        <v>1484.5068789410052</v>
      </c>
      <c r="F78" s="10">
        <f t="shared" si="1"/>
        <v>25064.466209334008</v>
      </c>
      <c r="H78" s="3"/>
      <c r="I78" s="3"/>
      <c r="J78" s="12"/>
      <c r="K78" s="3"/>
      <c r="L78" s="13"/>
    </row>
    <row r="79" spans="1:12" ht="12.75" customHeight="1" x14ac:dyDescent="0.25">
      <c r="A79" s="15" t="s">
        <v>46</v>
      </c>
      <c r="B79" s="9">
        <v>23014.145533487554</v>
      </c>
      <c r="C79" s="9">
        <v>546.65251199792226</v>
      </c>
      <c r="D79" s="9">
        <v>5909.1384294326172</v>
      </c>
      <c r="E79" s="9">
        <v>2000.6128248248631</v>
      </c>
      <c r="F79" s="10">
        <f t="shared" si="1"/>
        <v>31470.549299742957</v>
      </c>
      <c r="L79" s="13"/>
    </row>
    <row r="80" spans="1:12" x14ac:dyDescent="0.25">
      <c r="A80" s="15" t="s">
        <v>47</v>
      </c>
      <c r="B80" s="9">
        <v>19023.474624043505</v>
      </c>
      <c r="C80" s="9">
        <v>414.12818174345443</v>
      </c>
      <c r="D80" s="9">
        <v>6397.9635832235681</v>
      </c>
      <c r="E80" s="9">
        <v>1698.621111245119</v>
      </c>
      <c r="F80" s="10">
        <f t="shared" si="1"/>
        <v>27534.187500255648</v>
      </c>
    </row>
    <row r="81" spans="1:12" x14ac:dyDescent="0.25">
      <c r="A81" s="15" t="s">
        <v>48</v>
      </c>
      <c r="B81" s="9">
        <v>17714.014730540639</v>
      </c>
      <c r="C81" s="9">
        <v>530.3620626985894</v>
      </c>
      <c r="D81" s="9">
        <v>5669.3831771664918</v>
      </c>
      <c r="E81" s="9">
        <v>1946.6812949706591</v>
      </c>
      <c r="F81" s="10">
        <f t="shared" si="1"/>
        <v>25860.441265376379</v>
      </c>
    </row>
    <row r="82" spans="1:12" x14ac:dyDescent="0.25">
      <c r="A82" s="15" t="s">
        <v>49</v>
      </c>
      <c r="B82" s="9">
        <v>19013.171376087503</v>
      </c>
      <c r="C82" s="9">
        <v>1411.3097420220211</v>
      </c>
      <c r="D82" s="9">
        <v>2857.7185320766084</v>
      </c>
      <c r="E82" s="9">
        <v>1904.3808009179063</v>
      </c>
      <c r="F82" s="10">
        <f t="shared" si="1"/>
        <v>25186.580451104037</v>
      </c>
    </row>
    <row r="83" spans="1:12" x14ac:dyDescent="0.25">
      <c r="A83" s="15" t="s">
        <v>57</v>
      </c>
      <c r="B83" s="9">
        <v>22532.380208386454</v>
      </c>
      <c r="C83" s="9">
        <v>2251.7556031665335</v>
      </c>
      <c r="D83" s="9">
        <v>2401.3471369611457</v>
      </c>
      <c r="E83" s="9">
        <v>1950.9492894626139</v>
      </c>
      <c r="F83" s="10">
        <f t="shared" si="1"/>
        <v>29136.432237976747</v>
      </c>
    </row>
    <row r="84" spans="1:12" x14ac:dyDescent="0.25">
      <c r="A84" s="15" t="s">
        <v>60</v>
      </c>
      <c r="B84" s="9">
        <v>27700.020429223488</v>
      </c>
      <c r="C84" s="9">
        <v>2317.7007418056251</v>
      </c>
      <c r="D84" s="9">
        <v>2705.4371876122873</v>
      </c>
      <c r="E84" s="9">
        <v>1960.2908057557249</v>
      </c>
      <c r="F84" s="10">
        <f t="shared" si="1"/>
        <v>34683.44916439712</v>
      </c>
    </row>
    <row r="85" spans="1:12" ht="13" x14ac:dyDescent="0.25">
      <c r="A85" s="71" t="s">
        <v>61</v>
      </c>
      <c r="B85" s="71"/>
      <c r="C85" s="71"/>
      <c r="D85" s="71"/>
      <c r="E85" s="71"/>
      <c r="F85" s="71"/>
    </row>
    <row r="86" spans="1:12" x14ac:dyDescent="0.25">
      <c r="A86" s="19"/>
      <c r="B86" s="19"/>
      <c r="C86" s="19"/>
      <c r="D86" s="19"/>
      <c r="E86" s="19"/>
      <c r="F86" s="19"/>
    </row>
    <row r="87" spans="1:12" x14ac:dyDescent="0.25">
      <c r="A87" s="20"/>
      <c r="B87" s="20"/>
      <c r="C87" s="20"/>
      <c r="D87" s="20"/>
      <c r="E87" s="20"/>
      <c r="F87" s="20"/>
    </row>
    <row r="88" spans="1:12" ht="29.25" customHeight="1" x14ac:dyDescent="0.25">
      <c r="A88" s="77" t="s">
        <v>69</v>
      </c>
      <c r="B88" s="78"/>
      <c r="C88" s="78"/>
      <c r="D88" s="78"/>
      <c r="E88" s="78"/>
      <c r="F88" s="78"/>
    </row>
    <row r="89" spans="1:12" ht="62.5" x14ac:dyDescent="0.25">
      <c r="A89" s="4" t="s">
        <v>8</v>
      </c>
      <c r="B89" s="5" t="s">
        <v>9</v>
      </c>
      <c r="C89" s="5" t="s">
        <v>10</v>
      </c>
      <c r="D89" s="5" t="s">
        <v>11</v>
      </c>
      <c r="E89" s="5" t="s">
        <v>12</v>
      </c>
      <c r="F89" s="6" t="s">
        <v>13</v>
      </c>
      <c r="J89" s="12"/>
    </row>
    <row r="90" spans="1:12" ht="13" x14ac:dyDescent="0.3">
      <c r="A90" s="7"/>
      <c r="B90" s="74" t="s">
        <v>14</v>
      </c>
      <c r="C90" s="74"/>
      <c r="D90" s="74"/>
      <c r="E90" s="74"/>
      <c r="F90" s="75"/>
      <c r="J90" s="12"/>
      <c r="L90" s="21"/>
    </row>
    <row r="91" spans="1:12" x14ac:dyDescent="0.25">
      <c r="A91" s="8" t="s">
        <v>15</v>
      </c>
      <c r="B91" s="9">
        <v>4420.8446805560452</v>
      </c>
      <c r="C91" s="9">
        <v>2004.0582730294227</v>
      </c>
      <c r="D91" s="9">
        <v>5125.4605794443823</v>
      </c>
      <c r="E91" s="9">
        <v>2376.9934211444966</v>
      </c>
      <c r="F91" s="22">
        <f>SUM(B91:E91)</f>
        <v>13927.356954174345</v>
      </c>
      <c r="G91" s="12"/>
      <c r="H91" s="12"/>
      <c r="I91" s="12"/>
      <c r="J91" s="12"/>
      <c r="K91" s="12"/>
      <c r="L91" s="21"/>
    </row>
    <row r="92" spans="1:12" x14ac:dyDescent="0.25">
      <c r="A92" s="8" t="s">
        <v>16</v>
      </c>
      <c r="B92" s="9">
        <v>4159.280447973998</v>
      </c>
      <c r="C92" s="9">
        <v>1991.3608121136483</v>
      </c>
      <c r="D92" s="9">
        <v>4741.780846928491</v>
      </c>
      <c r="E92" s="9">
        <v>1949.9716243408584</v>
      </c>
      <c r="F92" s="22">
        <f t="shared" ref="F92:F127" si="2">SUM(B92:E92)</f>
        <v>12842.393731356995</v>
      </c>
      <c r="G92" s="12"/>
      <c r="H92" s="12"/>
      <c r="I92" s="12"/>
      <c r="J92" s="12"/>
      <c r="K92" s="12"/>
      <c r="L92" s="21"/>
    </row>
    <row r="93" spans="1:12" x14ac:dyDescent="0.25">
      <c r="A93" s="8" t="s">
        <v>17</v>
      </c>
      <c r="B93" s="9">
        <v>3986.2169761182508</v>
      </c>
      <c r="C93" s="9">
        <v>1976.1230521520654</v>
      </c>
      <c r="D93" s="9">
        <v>5103.896624424312</v>
      </c>
      <c r="E93" s="9">
        <v>1940.3039767287771</v>
      </c>
      <c r="F93" s="22">
        <f t="shared" si="2"/>
        <v>13006.540629423405</v>
      </c>
      <c r="G93" s="12"/>
      <c r="H93" s="12"/>
      <c r="I93" s="12"/>
      <c r="J93" s="12"/>
      <c r="K93" s="12"/>
      <c r="L93" s="21"/>
    </row>
    <row r="94" spans="1:12" x14ac:dyDescent="0.25">
      <c r="A94" s="8" t="s">
        <v>18</v>
      </c>
      <c r="B94" s="9">
        <v>4628.4750640857974</v>
      </c>
      <c r="C94" s="9">
        <v>2729.7396413041497</v>
      </c>
      <c r="D94" s="9">
        <v>5600.0479111196701</v>
      </c>
      <c r="E94" s="9">
        <v>1926.065155745998</v>
      </c>
      <c r="F94" s="22">
        <f t="shared" si="2"/>
        <v>14884.327772255616</v>
      </c>
      <c r="G94" s="12"/>
      <c r="H94" s="12"/>
      <c r="I94" s="12"/>
      <c r="J94" s="12"/>
      <c r="K94" s="12"/>
      <c r="L94" s="21"/>
    </row>
    <row r="95" spans="1:12" x14ac:dyDescent="0.25">
      <c r="A95" s="8" t="s">
        <v>19</v>
      </c>
      <c r="B95" s="9">
        <v>4720.4996975320591</v>
      </c>
      <c r="C95" s="9">
        <v>2277.3035635977471</v>
      </c>
      <c r="D95" s="9">
        <v>5690.6850595203869</v>
      </c>
      <c r="E95" s="9">
        <v>2048.9643585341673</v>
      </c>
      <c r="F95" s="22">
        <f t="shared" si="2"/>
        <v>14737.45267918436</v>
      </c>
      <c r="G95" s="12"/>
      <c r="H95" s="12"/>
      <c r="I95" s="12"/>
      <c r="J95" s="12"/>
      <c r="K95" s="12"/>
      <c r="L95" s="21"/>
    </row>
    <row r="96" spans="1:12" x14ac:dyDescent="0.25">
      <c r="A96" s="8" t="s">
        <v>20</v>
      </c>
      <c r="B96" s="9">
        <v>4274.1253692563896</v>
      </c>
      <c r="C96" s="9">
        <v>2048.6888896581922</v>
      </c>
      <c r="D96" s="9">
        <v>4350.5400938616167</v>
      </c>
      <c r="E96" s="9">
        <v>1919.7337099348235</v>
      </c>
      <c r="F96" s="22">
        <f t="shared" si="2"/>
        <v>12593.088062711022</v>
      </c>
      <c r="G96" s="12"/>
      <c r="H96" s="12"/>
      <c r="I96" s="12"/>
      <c r="J96" s="12"/>
      <c r="K96" s="12"/>
      <c r="L96" s="21"/>
    </row>
    <row r="97" spans="1:12" x14ac:dyDescent="0.25">
      <c r="A97" s="8" t="s">
        <v>21</v>
      </c>
      <c r="B97" s="9">
        <v>5280.0976465403419</v>
      </c>
      <c r="C97" s="9">
        <v>2139.1336561939797</v>
      </c>
      <c r="D97" s="9">
        <v>4310.2748204717082</v>
      </c>
      <c r="E97" s="9">
        <v>1820.5126433751007</v>
      </c>
      <c r="F97" s="22">
        <f t="shared" si="2"/>
        <v>13550.01876658113</v>
      </c>
      <c r="G97" s="12"/>
      <c r="H97" s="12"/>
      <c r="I97" s="12"/>
      <c r="J97" s="12"/>
      <c r="K97" s="12"/>
      <c r="L97" s="21"/>
    </row>
    <row r="98" spans="1:12" x14ac:dyDescent="0.25">
      <c r="A98" s="8" t="s">
        <v>22</v>
      </c>
      <c r="B98" s="9">
        <v>5578.4615587494109</v>
      </c>
      <c r="C98" s="9">
        <v>2181.3775889539415</v>
      </c>
      <c r="D98" s="9">
        <v>3891.9699290192198</v>
      </c>
      <c r="E98" s="9">
        <v>1332.8703683030546</v>
      </c>
      <c r="F98" s="22">
        <f t="shared" si="2"/>
        <v>12984.679445025628</v>
      </c>
      <c r="G98" s="12"/>
      <c r="H98" s="12"/>
      <c r="I98" s="12"/>
      <c r="J98" s="12"/>
      <c r="K98" s="12"/>
      <c r="L98" s="21"/>
    </row>
    <row r="99" spans="1:12" x14ac:dyDescent="0.25">
      <c r="A99" s="8" t="s">
        <v>23</v>
      </c>
      <c r="B99" s="9">
        <v>5837.755550002772</v>
      </c>
      <c r="C99" s="9">
        <v>2245.4965585193281</v>
      </c>
      <c r="D99" s="9">
        <v>5237.1190575366909</v>
      </c>
      <c r="E99" s="9">
        <v>1310.6063764860062</v>
      </c>
      <c r="F99" s="22">
        <f t="shared" si="2"/>
        <v>14630.977542544797</v>
      </c>
      <c r="G99" s="12"/>
      <c r="H99" s="12"/>
      <c r="I99" s="12"/>
      <c r="J99" s="12"/>
      <c r="K99" s="12"/>
      <c r="L99" s="21"/>
    </row>
    <row r="100" spans="1:12" x14ac:dyDescent="0.25">
      <c r="A100" s="8" t="s">
        <v>24</v>
      </c>
      <c r="B100" s="9">
        <v>6206.6175884785916</v>
      </c>
      <c r="C100" s="9">
        <v>1678.0571850244401</v>
      </c>
      <c r="D100" s="9">
        <v>6067.7930651138067</v>
      </c>
      <c r="E100" s="9">
        <v>1010.2811262087347</v>
      </c>
      <c r="F100" s="22">
        <f t="shared" si="2"/>
        <v>14962.748964825572</v>
      </c>
      <c r="G100" s="12"/>
      <c r="H100" s="12"/>
      <c r="I100" s="12"/>
      <c r="J100" s="12"/>
      <c r="K100" s="12"/>
      <c r="L100" s="21"/>
    </row>
    <row r="101" spans="1:12" x14ac:dyDescent="0.25">
      <c r="A101" s="8" t="s">
        <v>25</v>
      </c>
      <c r="B101" s="9">
        <v>5825.3951670282977</v>
      </c>
      <c r="C101" s="9">
        <v>1376.6957134419429</v>
      </c>
      <c r="D101" s="9">
        <v>6037.0778194895265</v>
      </c>
      <c r="E101" s="9">
        <v>778.96157503124323</v>
      </c>
      <c r="F101" s="22">
        <f t="shared" si="2"/>
        <v>14018.13027499101</v>
      </c>
      <c r="G101" s="12"/>
      <c r="H101" s="12"/>
      <c r="I101" s="12"/>
      <c r="J101" s="12"/>
      <c r="K101" s="12"/>
      <c r="L101" s="21"/>
    </row>
    <row r="102" spans="1:12" x14ac:dyDescent="0.25">
      <c r="A102" s="8" t="s">
        <v>26</v>
      </c>
      <c r="B102" s="9">
        <v>5301.8948350147848</v>
      </c>
      <c r="C102" s="9">
        <v>1487.8036676469105</v>
      </c>
      <c r="D102" s="9">
        <v>6192.8782256378381</v>
      </c>
      <c r="E102" s="9">
        <v>993.26619584730213</v>
      </c>
      <c r="F102" s="22">
        <f t="shared" si="2"/>
        <v>13975.842924146835</v>
      </c>
      <c r="G102" s="12"/>
      <c r="H102" s="12"/>
      <c r="I102" s="12"/>
      <c r="J102" s="12"/>
      <c r="K102" s="12"/>
      <c r="L102" s="21"/>
    </row>
    <row r="103" spans="1:12" x14ac:dyDescent="0.25">
      <c r="A103" s="8" t="s">
        <v>27</v>
      </c>
      <c r="B103" s="9">
        <v>5326.151529301218</v>
      </c>
      <c r="C103" s="9">
        <v>1986.8986074842417</v>
      </c>
      <c r="D103" s="9">
        <v>6560.2317828470877</v>
      </c>
      <c r="E103" s="9">
        <v>1151.454923323668</v>
      </c>
      <c r="F103" s="22">
        <f t="shared" si="2"/>
        <v>15024.736842956216</v>
      </c>
      <c r="G103" s="12"/>
      <c r="H103" s="12"/>
      <c r="I103" s="12"/>
      <c r="J103" s="12"/>
      <c r="K103" s="12"/>
      <c r="L103" s="21"/>
    </row>
    <row r="104" spans="1:12" x14ac:dyDescent="0.25">
      <c r="A104" s="8" t="s">
        <v>28</v>
      </c>
      <c r="B104" s="9">
        <v>5227.3724117699749</v>
      </c>
      <c r="C104" s="9">
        <v>2435.509649413335</v>
      </c>
      <c r="D104" s="9">
        <v>7605.7873397449466</v>
      </c>
      <c r="E104" s="9">
        <v>1377.0814858399676</v>
      </c>
      <c r="F104" s="22">
        <f t="shared" si="2"/>
        <v>16645.750886768223</v>
      </c>
      <c r="G104" s="12"/>
      <c r="H104" s="12"/>
      <c r="I104" s="12"/>
      <c r="J104" s="12"/>
      <c r="K104" s="12"/>
      <c r="L104" s="21"/>
    </row>
    <row r="105" spans="1:12" x14ac:dyDescent="0.25">
      <c r="A105" s="8" t="s">
        <v>29</v>
      </c>
      <c r="B105" s="9">
        <v>4763.6902835996825</v>
      </c>
      <c r="C105" s="9">
        <v>2856.1522766920511</v>
      </c>
      <c r="D105" s="9">
        <v>6457.1150613482241</v>
      </c>
      <c r="E105" s="9">
        <v>1063.5285464413662</v>
      </c>
      <c r="F105" s="22">
        <f t="shared" si="2"/>
        <v>15140.486168081325</v>
      </c>
      <c r="G105" s="12"/>
      <c r="H105" s="12"/>
      <c r="I105" s="12"/>
      <c r="J105" s="12"/>
      <c r="K105" s="12"/>
      <c r="L105" s="21"/>
    </row>
    <row r="106" spans="1:12" x14ac:dyDescent="0.25">
      <c r="A106" s="8" t="s">
        <v>30</v>
      </c>
      <c r="B106" s="9">
        <v>5084.4363228340817</v>
      </c>
      <c r="C106" s="9">
        <v>3072.5706104614969</v>
      </c>
      <c r="D106" s="9">
        <v>5897.7700578198373</v>
      </c>
      <c r="E106" s="9">
        <v>1002.6929432998917</v>
      </c>
      <c r="F106" s="22">
        <f t="shared" si="2"/>
        <v>15057.469934415309</v>
      </c>
      <c r="G106" s="12"/>
      <c r="H106" s="12"/>
      <c r="I106" s="12"/>
      <c r="J106" s="12"/>
      <c r="K106" s="12"/>
      <c r="L106" s="21"/>
    </row>
    <row r="107" spans="1:12" x14ac:dyDescent="0.25">
      <c r="A107" s="14" t="s">
        <v>31</v>
      </c>
      <c r="B107" s="9">
        <v>5311.9878211159876</v>
      </c>
      <c r="C107" s="9">
        <v>3254.7804380506218</v>
      </c>
      <c r="D107" s="9">
        <v>5246.3169663378003</v>
      </c>
      <c r="E107" s="9">
        <v>1161.4233466658793</v>
      </c>
      <c r="F107" s="22">
        <f t="shared" si="2"/>
        <v>14974.508572170287</v>
      </c>
      <c r="G107" s="12"/>
      <c r="H107" s="12"/>
      <c r="I107" s="12"/>
      <c r="J107" s="12"/>
      <c r="K107" s="12"/>
      <c r="L107" s="21"/>
    </row>
    <row r="108" spans="1:12" x14ac:dyDescent="0.25">
      <c r="A108" s="14" t="s">
        <v>32</v>
      </c>
      <c r="B108" s="9">
        <v>5382.3656170210243</v>
      </c>
      <c r="C108" s="9">
        <v>3719.7572830223589</v>
      </c>
      <c r="D108" s="9">
        <v>4402.3286172103772</v>
      </c>
      <c r="E108" s="9">
        <v>1121.2188592592399</v>
      </c>
      <c r="F108" s="22">
        <f t="shared" si="2"/>
        <v>14625.670376513001</v>
      </c>
      <c r="G108" s="12"/>
      <c r="H108" s="12"/>
      <c r="I108" s="12"/>
      <c r="J108" s="12"/>
      <c r="K108" s="12"/>
      <c r="L108" s="21"/>
    </row>
    <row r="109" spans="1:12" x14ac:dyDescent="0.25">
      <c r="A109" s="14" t="s">
        <v>33</v>
      </c>
      <c r="B109" s="9">
        <v>5539.0754190990965</v>
      </c>
      <c r="C109" s="9">
        <v>3859.7944739066852</v>
      </c>
      <c r="D109" s="9">
        <v>4636.5430447541048</v>
      </c>
      <c r="E109" s="9">
        <v>1219.0638685534329</v>
      </c>
      <c r="F109" s="22">
        <f t="shared" si="2"/>
        <v>15254.47680631332</v>
      </c>
      <c r="G109" s="12"/>
      <c r="H109" s="12"/>
      <c r="I109" s="12"/>
      <c r="J109" s="12"/>
      <c r="K109" s="12"/>
      <c r="L109" s="21"/>
    </row>
    <row r="110" spans="1:12" x14ac:dyDescent="0.25">
      <c r="A110" s="14" t="s">
        <v>34</v>
      </c>
      <c r="B110" s="9">
        <v>5565.3306477829146</v>
      </c>
      <c r="C110" s="9">
        <v>5439.7717612369406</v>
      </c>
      <c r="D110" s="9">
        <v>6201.2297015561953</v>
      </c>
      <c r="E110" s="9">
        <v>1415.978007360625</v>
      </c>
      <c r="F110" s="22">
        <f t="shared" si="2"/>
        <v>18622.310117936675</v>
      </c>
      <c r="G110" s="12"/>
      <c r="H110" s="12"/>
      <c r="I110" s="12"/>
      <c r="J110" s="12"/>
      <c r="K110" s="12"/>
      <c r="L110" s="21"/>
    </row>
    <row r="111" spans="1:12" s="18" customFormat="1" x14ac:dyDescent="0.25">
      <c r="A111" s="14" t="s">
        <v>35</v>
      </c>
      <c r="B111" s="9">
        <v>6196.0010002246509</v>
      </c>
      <c r="C111" s="9">
        <v>6684.0651110066801</v>
      </c>
      <c r="D111" s="9">
        <v>2302.5657370703725</v>
      </c>
      <c r="E111" s="9">
        <v>1945.2027133092047</v>
      </c>
      <c r="F111" s="22">
        <f t="shared" si="2"/>
        <v>17127.834561610907</v>
      </c>
      <c r="G111" s="12"/>
      <c r="H111" s="12"/>
      <c r="I111" s="12"/>
      <c r="J111" s="12"/>
      <c r="K111" s="12"/>
      <c r="L111" s="21"/>
    </row>
    <row r="112" spans="1:12" s="18" customFormat="1" x14ac:dyDescent="0.25">
      <c r="A112" s="14" t="s">
        <v>36</v>
      </c>
      <c r="B112" s="9">
        <v>6897.6516158654349</v>
      </c>
      <c r="C112" s="9">
        <v>7040.5577893787968</v>
      </c>
      <c r="D112" s="9">
        <v>10.599546755090168</v>
      </c>
      <c r="E112" s="9">
        <v>2602.5944454282867</v>
      </c>
      <c r="F112" s="22">
        <f t="shared" si="2"/>
        <v>16551.40339742761</v>
      </c>
      <c r="G112" s="23"/>
      <c r="H112" s="12"/>
      <c r="I112" s="12"/>
      <c r="J112" s="12"/>
      <c r="K112" s="12"/>
      <c r="L112" s="21"/>
    </row>
    <row r="113" spans="1:12" s="18" customFormat="1" x14ac:dyDescent="0.25">
      <c r="A113" s="14" t="s">
        <v>37</v>
      </c>
      <c r="B113" s="9">
        <v>7957.1560222893841</v>
      </c>
      <c r="C113" s="9">
        <v>8141.9807893743991</v>
      </c>
      <c r="D113" s="9">
        <v>10.28746686044656</v>
      </c>
      <c r="E113" s="9">
        <v>2463.0744794600237</v>
      </c>
      <c r="F113" s="22">
        <f t="shared" si="2"/>
        <v>18572.498757984253</v>
      </c>
      <c r="G113" s="23"/>
      <c r="H113" s="12"/>
      <c r="I113" s="12"/>
      <c r="J113" s="12"/>
      <c r="K113" s="12"/>
      <c r="L113" s="21"/>
    </row>
    <row r="114" spans="1:12" s="18" customFormat="1" x14ac:dyDescent="0.25">
      <c r="A114" s="14" t="s">
        <v>38</v>
      </c>
      <c r="B114" s="9">
        <v>8651.8147946223216</v>
      </c>
      <c r="C114" s="9">
        <v>8457.6325334941612</v>
      </c>
      <c r="D114" s="9">
        <v>14.066300469451663</v>
      </c>
      <c r="E114" s="9">
        <v>3358.5007345283861</v>
      </c>
      <c r="F114" s="22">
        <f t="shared" si="2"/>
        <v>20482.014363114318</v>
      </c>
      <c r="G114" s="23"/>
      <c r="H114" s="12"/>
      <c r="I114" s="12"/>
      <c r="J114" s="12"/>
      <c r="K114" s="12"/>
      <c r="L114" s="21"/>
    </row>
    <row r="115" spans="1:12" s="18" customFormat="1" x14ac:dyDescent="0.25">
      <c r="A115" s="14" t="s">
        <v>39</v>
      </c>
      <c r="B115" s="9">
        <v>8626.0666609727068</v>
      </c>
      <c r="C115" s="9">
        <v>7650.7395223834537</v>
      </c>
      <c r="D115" s="9">
        <v>8.328051439261646</v>
      </c>
      <c r="E115" s="9">
        <v>3660.1425416028014</v>
      </c>
      <c r="F115" s="22">
        <f t="shared" si="2"/>
        <v>19945.276776398223</v>
      </c>
      <c r="G115" s="23"/>
      <c r="H115" s="12"/>
      <c r="I115" s="12"/>
      <c r="J115" s="12"/>
      <c r="K115" s="12"/>
      <c r="L115" s="21"/>
    </row>
    <row r="116" spans="1:12" s="18" customFormat="1" x14ac:dyDescent="0.25">
      <c r="A116" s="14" t="s">
        <v>40</v>
      </c>
      <c r="B116" s="9">
        <v>7989.5165150193225</v>
      </c>
      <c r="C116" s="9">
        <v>8007.2195051481385</v>
      </c>
      <c r="D116" s="9">
        <v>6.4146810014915197</v>
      </c>
      <c r="E116" s="9">
        <v>3534.2948407206618</v>
      </c>
      <c r="F116" s="22">
        <f t="shared" si="2"/>
        <v>19537.445541889614</v>
      </c>
      <c r="G116" s="23"/>
      <c r="H116" s="12"/>
      <c r="I116" s="12"/>
      <c r="J116" s="12"/>
      <c r="K116" s="12"/>
      <c r="L116" s="21"/>
    </row>
    <row r="117" spans="1:12" s="18" customFormat="1" x14ac:dyDescent="0.25">
      <c r="A117" s="14" t="s">
        <v>41</v>
      </c>
      <c r="B117" s="9">
        <v>7252.5766050898592</v>
      </c>
      <c r="C117" s="9">
        <v>7200.5650129046817</v>
      </c>
      <c r="D117" s="9">
        <v>12.532444030716981</v>
      </c>
      <c r="E117" s="9">
        <v>3624.6559176554961</v>
      </c>
      <c r="F117" s="22">
        <f t="shared" si="2"/>
        <v>18090.329979680755</v>
      </c>
      <c r="G117" s="23"/>
      <c r="H117" s="12"/>
      <c r="I117" s="12"/>
      <c r="J117" s="12"/>
      <c r="K117" s="12"/>
      <c r="L117" s="21"/>
    </row>
    <row r="118" spans="1:12" s="18" customFormat="1" x14ac:dyDescent="0.25">
      <c r="A118" s="14" t="s">
        <v>42</v>
      </c>
      <c r="B118" s="9">
        <v>5336.7880042816487</v>
      </c>
      <c r="C118" s="9">
        <v>5988.4865333115704</v>
      </c>
      <c r="D118" s="9">
        <v>10.141266063783991</v>
      </c>
      <c r="E118" s="9">
        <v>2965.2227560675533</v>
      </c>
      <c r="F118" s="22">
        <f t="shared" si="2"/>
        <v>14300.638559724555</v>
      </c>
      <c r="G118" s="23"/>
      <c r="H118" s="12"/>
      <c r="I118" s="12"/>
      <c r="J118" s="12"/>
      <c r="K118" s="12"/>
      <c r="L118" s="21"/>
    </row>
    <row r="119" spans="1:12" s="18" customFormat="1" x14ac:dyDescent="0.25">
      <c r="A119" s="14" t="s">
        <v>43</v>
      </c>
      <c r="B119" s="9">
        <v>4832.5415366646112</v>
      </c>
      <c r="C119" s="9">
        <v>5635.9317183383982</v>
      </c>
      <c r="D119" s="9">
        <v>2.3646100364622917</v>
      </c>
      <c r="E119" s="9">
        <v>2250.4533119943076</v>
      </c>
      <c r="F119" s="22">
        <f t="shared" si="2"/>
        <v>12721.29117703378</v>
      </c>
      <c r="G119" s="23"/>
      <c r="H119" s="12"/>
      <c r="I119" s="12"/>
      <c r="J119" s="12"/>
      <c r="K119" s="12"/>
      <c r="L119" s="21"/>
    </row>
    <row r="120" spans="1:12" s="18" customFormat="1" x14ac:dyDescent="0.25">
      <c r="A120" s="14" t="s">
        <v>44</v>
      </c>
      <c r="B120" s="9">
        <v>5337.2642686714016</v>
      </c>
      <c r="C120" s="9">
        <v>4533.0947209951873</v>
      </c>
      <c r="D120" s="9">
        <v>14.778253796173123</v>
      </c>
      <c r="E120" s="9">
        <v>2708.5236862308275</v>
      </c>
      <c r="F120" s="22">
        <f t="shared" si="2"/>
        <v>12593.660929693589</v>
      </c>
      <c r="G120" s="23"/>
      <c r="H120" s="12"/>
      <c r="I120" s="12"/>
      <c r="J120" s="12"/>
      <c r="K120" s="12"/>
      <c r="L120" s="21"/>
    </row>
    <row r="121" spans="1:12" ht="12.75" customHeight="1" x14ac:dyDescent="0.25">
      <c r="A121" s="15" t="s">
        <v>45</v>
      </c>
      <c r="B121" s="9">
        <v>5537.8977379423413</v>
      </c>
      <c r="C121" s="9">
        <v>3496.0008894793846</v>
      </c>
      <c r="D121" s="9">
        <v>7.5876702661803499</v>
      </c>
      <c r="E121" s="9">
        <v>2936.8049667511737</v>
      </c>
      <c r="F121" s="22">
        <f t="shared" si="2"/>
        <v>11978.29126443908</v>
      </c>
      <c r="G121" s="23"/>
      <c r="H121" s="12"/>
      <c r="I121" s="12"/>
      <c r="J121" s="12"/>
      <c r="K121" s="12"/>
      <c r="L121" s="21"/>
    </row>
    <row r="122" spans="1:12" x14ac:dyDescent="0.25">
      <c r="A122" s="15" t="s">
        <v>46</v>
      </c>
      <c r="B122" s="9">
        <v>5822.9413956160142</v>
      </c>
      <c r="C122" s="9">
        <v>2958.7921548296536</v>
      </c>
      <c r="D122" s="9">
        <v>12.911677555709133</v>
      </c>
      <c r="E122" s="9">
        <v>3339.4025266659978</v>
      </c>
      <c r="F122" s="22">
        <f t="shared" si="2"/>
        <v>12134.047754667374</v>
      </c>
      <c r="G122" s="24"/>
      <c r="H122" s="12"/>
      <c r="I122" s="12"/>
      <c r="J122" s="12"/>
      <c r="K122" s="12"/>
    </row>
    <row r="123" spans="1:12" x14ac:dyDescent="0.25">
      <c r="A123" s="15" t="s">
        <v>47</v>
      </c>
      <c r="B123" s="9">
        <v>5752.7746740250586</v>
      </c>
      <c r="C123" s="9">
        <v>3048.6207158877123</v>
      </c>
      <c r="D123" s="9">
        <v>9.0676322397844782</v>
      </c>
      <c r="E123" s="9">
        <v>3630.7307039337843</v>
      </c>
      <c r="F123" s="22">
        <f t="shared" si="2"/>
        <v>12441.19372608634</v>
      </c>
      <c r="G123" s="24"/>
      <c r="H123" s="12"/>
      <c r="I123" s="12"/>
      <c r="J123" s="12"/>
      <c r="K123" s="12"/>
    </row>
    <row r="124" spans="1:12" x14ac:dyDescent="0.25">
      <c r="A124" s="15" t="s">
        <v>48</v>
      </c>
      <c r="B124" s="9">
        <v>6140.1239198254652</v>
      </c>
      <c r="C124" s="9">
        <v>2969.3387288976246</v>
      </c>
      <c r="D124" s="9">
        <v>9.051477580541702</v>
      </c>
      <c r="E124" s="9">
        <v>4176.6197939272615</v>
      </c>
      <c r="F124" s="22">
        <f t="shared" si="2"/>
        <v>13295.133920230892</v>
      </c>
      <c r="G124" s="24"/>
      <c r="H124" s="12"/>
      <c r="I124" s="12"/>
      <c r="J124" s="12"/>
      <c r="K124" s="12"/>
    </row>
    <row r="125" spans="1:12" x14ac:dyDescent="0.25">
      <c r="A125" s="15" t="s">
        <v>49</v>
      </c>
      <c r="B125" s="9">
        <v>6486.8799024370956</v>
      </c>
      <c r="C125" s="9">
        <v>2882.9067177341462</v>
      </c>
      <c r="D125" s="9">
        <v>7.9047654146969375</v>
      </c>
      <c r="E125" s="9">
        <v>3872.9214932578625</v>
      </c>
      <c r="F125" s="22">
        <f t="shared" si="2"/>
        <v>13250.6128788438</v>
      </c>
      <c r="G125" s="24"/>
      <c r="H125" s="12"/>
      <c r="I125" s="12"/>
      <c r="J125" s="12"/>
      <c r="K125" s="12"/>
    </row>
    <row r="126" spans="1:12" x14ac:dyDescent="0.25">
      <c r="A126" s="15" t="s">
        <v>57</v>
      </c>
      <c r="B126" s="9">
        <v>7066.9864384003304</v>
      </c>
      <c r="C126" s="9">
        <v>3585.5939060934024</v>
      </c>
      <c r="D126" s="9">
        <v>12.47731391590618</v>
      </c>
      <c r="E126" s="9">
        <v>4200.9482068401794</v>
      </c>
      <c r="F126" s="22">
        <f t="shared" si="2"/>
        <v>14866.005865249819</v>
      </c>
      <c r="G126" s="24"/>
      <c r="H126" s="12"/>
      <c r="I126" s="12"/>
      <c r="J126" s="12"/>
      <c r="K126" s="12"/>
    </row>
    <row r="127" spans="1:12" x14ac:dyDescent="0.25">
      <c r="A127" s="15" t="s">
        <v>60</v>
      </c>
      <c r="B127" s="9">
        <v>7463.8469908190682</v>
      </c>
      <c r="C127" s="9">
        <v>3500.191859329831</v>
      </c>
      <c r="D127" s="9">
        <v>8.7398159125112471</v>
      </c>
      <c r="E127" s="9">
        <v>5477.1217397097162</v>
      </c>
      <c r="F127" s="22">
        <f t="shared" si="2"/>
        <v>16449.900405771128</v>
      </c>
      <c r="G127" s="24"/>
      <c r="H127" s="12"/>
      <c r="I127" s="12"/>
      <c r="J127" s="12"/>
      <c r="K127" s="12"/>
    </row>
    <row r="128" spans="1:12" ht="13" x14ac:dyDescent="0.25">
      <c r="A128" s="71" t="s">
        <v>61</v>
      </c>
      <c r="B128" s="71"/>
      <c r="C128" s="71"/>
      <c r="D128" s="71"/>
      <c r="E128" s="16"/>
      <c r="F128" s="16"/>
      <c r="G128" s="25"/>
      <c r="H128" s="25"/>
    </row>
    <row r="129" spans="1:7" x14ac:dyDescent="0.25">
      <c r="A129" s="17"/>
      <c r="B129" s="17"/>
      <c r="C129" s="17"/>
      <c r="D129" s="17"/>
      <c r="E129" s="17"/>
      <c r="F129" s="17"/>
    </row>
    <row r="130" spans="1:7" x14ac:dyDescent="0.25">
      <c r="A130" s="26"/>
      <c r="B130" s="18"/>
      <c r="C130" s="18"/>
      <c r="D130" s="18"/>
      <c r="E130" s="18"/>
      <c r="F130" s="18"/>
    </row>
    <row r="131" spans="1:7" ht="29.25" customHeight="1" x14ac:dyDescent="0.25">
      <c r="A131" s="77" t="s">
        <v>71</v>
      </c>
      <c r="B131" s="78"/>
      <c r="C131" s="78"/>
      <c r="D131" s="78"/>
      <c r="E131" s="78"/>
      <c r="F131" s="78"/>
    </row>
    <row r="132" spans="1:7" ht="62.5" x14ac:dyDescent="0.25">
      <c r="A132" s="4" t="s">
        <v>8</v>
      </c>
      <c r="B132" s="5" t="s">
        <v>9</v>
      </c>
      <c r="C132" s="5" t="s">
        <v>10</v>
      </c>
      <c r="D132" s="5" t="s">
        <v>11</v>
      </c>
      <c r="E132" s="5" t="s">
        <v>12</v>
      </c>
      <c r="F132" s="6" t="s">
        <v>50</v>
      </c>
    </row>
    <row r="133" spans="1:7" ht="13" x14ac:dyDescent="0.3">
      <c r="A133" s="52"/>
      <c r="B133" s="74" t="s">
        <v>14</v>
      </c>
      <c r="C133" s="74"/>
      <c r="D133" s="74"/>
      <c r="E133" s="74"/>
      <c r="F133" s="75"/>
    </row>
    <row r="134" spans="1:7" x14ac:dyDescent="0.25">
      <c r="A134" s="8" t="s">
        <v>15</v>
      </c>
      <c r="B134" s="9">
        <f t="shared" ref="B134:B170" si="3">B48+B91</f>
        <v>8139.6661573841866</v>
      </c>
      <c r="C134" s="9">
        <f t="shared" ref="C134:F134" si="4">C48+C91</f>
        <v>3939.0649713862613</v>
      </c>
      <c r="D134" s="9">
        <f t="shared" si="4"/>
        <v>5230.0364394888675</v>
      </c>
      <c r="E134" s="9">
        <f t="shared" si="4"/>
        <v>3466.953152304266</v>
      </c>
      <c r="F134" s="9">
        <f t="shared" si="4"/>
        <v>20775.720720563579</v>
      </c>
      <c r="G134" s="45"/>
    </row>
    <row r="135" spans="1:7" x14ac:dyDescent="0.25">
      <c r="A135" s="8" t="s">
        <v>16</v>
      </c>
      <c r="B135" s="9">
        <f t="shared" si="3"/>
        <v>6836.4993958176865</v>
      </c>
      <c r="C135" s="9">
        <f t="shared" ref="C135:F154" si="5">C49+C92</f>
        <v>3246.8836108028499</v>
      </c>
      <c r="D135" s="9">
        <f t="shared" si="5"/>
        <v>4821.0174348874389</v>
      </c>
      <c r="E135" s="9">
        <f t="shared" si="5"/>
        <v>2989.4528837569464</v>
      </c>
      <c r="F135" s="9">
        <f t="shared" si="5"/>
        <v>17893.853325264921</v>
      </c>
      <c r="G135" s="45"/>
    </row>
    <row r="136" spans="1:7" x14ac:dyDescent="0.25">
      <c r="A136" s="8" t="s">
        <v>17</v>
      </c>
      <c r="B136" s="9">
        <f t="shared" si="3"/>
        <v>6427.8065626054013</v>
      </c>
      <c r="C136" s="9">
        <f t="shared" si="5"/>
        <v>3211.9562867104087</v>
      </c>
      <c r="D136" s="9">
        <f t="shared" si="5"/>
        <v>5121.9725295096678</v>
      </c>
      <c r="E136" s="9">
        <f t="shared" si="5"/>
        <v>2782.9746873108766</v>
      </c>
      <c r="F136" s="9">
        <f t="shared" si="5"/>
        <v>17544.710066136355</v>
      </c>
      <c r="G136" s="45"/>
    </row>
    <row r="137" spans="1:7" x14ac:dyDescent="0.25">
      <c r="A137" s="8" t="s">
        <v>18</v>
      </c>
      <c r="B137" s="9">
        <f t="shared" si="3"/>
        <v>7452.3981058876871</v>
      </c>
      <c r="C137" s="9">
        <f t="shared" si="5"/>
        <v>3880.5891435154581</v>
      </c>
      <c r="D137" s="9">
        <f t="shared" si="5"/>
        <v>5627.9666742628206</v>
      </c>
      <c r="E137" s="9">
        <f t="shared" si="5"/>
        <v>2791.2843475020359</v>
      </c>
      <c r="F137" s="9">
        <f t="shared" si="5"/>
        <v>19752.238271168004</v>
      </c>
      <c r="G137" s="45"/>
    </row>
    <row r="138" spans="1:7" x14ac:dyDescent="0.25">
      <c r="A138" s="8" t="s">
        <v>19</v>
      </c>
      <c r="B138" s="9">
        <f t="shared" si="3"/>
        <v>7864.6502109909507</v>
      </c>
      <c r="C138" s="9">
        <f t="shared" si="5"/>
        <v>3953.5457266808125</v>
      </c>
      <c r="D138" s="9">
        <f t="shared" si="5"/>
        <v>5743.4225445676657</v>
      </c>
      <c r="E138" s="9">
        <f t="shared" si="5"/>
        <v>3143.4749743196189</v>
      </c>
      <c r="F138" s="9">
        <f t="shared" si="5"/>
        <v>20705.093456559047</v>
      </c>
      <c r="G138" s="45"/>
    </row>
    <row r="139" spans="1:7" x14ac:dyDescent="0.25">
      <c r="A139" s="8" t="s">
        <v>20</v>
      </c>
      <c r="B139" s="9">
        <f t="shared" si="3"/>
        <v>7379.2885028242763</v>
      </c>
      <c r="C139" s="9">
        <f t="shared" si="5"/>
        <v>3817.5836451062123</v>
      </c>
      <c r="D139" s="9">
        <f t="shared" si="5"/>
        <v>4426.8304692924812</v>
      </c>
      <c r="E139" s="9">
        <f t="shared" si="5"/>
        <v>3045.7712872400734</v>
      </c>
      <c r="F139" s="9">
        <f t="shared" si="5"/>
        <v>18669.473904463041</v>
      </c>
      <c r="G139" s="45"/>
    </row>
    <row r="140" spans="1:7" x14ac:dyDescent="0.25">
      <c r="A140" s="8" t="s">
        <v>21</v>
      </c>
      <c r="B140" s="9">
        <f t="shared" si="3"/>
        <v>9174.5956701995383</v>
      </c>
      <c r="C140" s="9">
        <f t="shared" si="5"/>
        <v>3655.7130869989423</v>
      </c>
      <c r="D140" s="9">
        <f t="shared" si="5"/>
        <v>4366.2847217403596</v>
      </c>
      <c r="E140" s="9">
        <f t="shared" si="5"/>
        <v>2930.5213122739497</v>
      </c>
      <c r="F140" s="9">
        <f t="shared" si="5"/>
        <v>20127.114791212789</v>
      </c>
      <c r="G140" s="45"/>
    </row>
    <row r="141" spans="1:7" x14ac:dyDescent="0.25">
      <c r="A141" s="8" t="s">
        <v>22</v>
      </c>
      <c r="B141" s="9">
        <f t="shared" si="3"/>
        <v>10391.321756056564</v>
      </c>
      <c r="C141" s="9">
        <f t="shared" si="5"/>
        <v>3567.2133747248154</v>
      </c>
      <c r="D141" s="9">
        <f t="shared" si="5"/>
        <v>3967.3989289997876</v>
      </c>
      <c r="E141" s="9">
        <f t="shared" si="5"/>
        <v>2759.6962454562608</v>
      </c>
      <c r="F141" s="9">
        <f t="shared" si="5"/>
        <v>20685.630305237431</v>
      </c>
      <c r="G141" s="45"/>
    </row>
    <row r="142" spans="1:7" x14ac:dyDescent="0.25">
      <c r="A142" s="8" t="s">
        <v>23</v>
      </c>
      <c r="B142" s="9">
        <f t="shared" si="3"/>
        <v>10324.515761605035</v>
      </c>
      <c r="C142" s="9">
        <f t="shared" si="5"/>
        <v>3379.1871528049787</v>
      </c>
      <c r="D142" s="9">
        <f t="shared" si="5"/>
        <v>5265.9489470299568</v>
      </c>
      <c r="E142" s="9">
        <f t="shared" si="5"/>
        <v>2393.2646503637302</v>
      </c>
      <c r="F142" s="9">
        <f t="shared" si="5"/>
        <v>21362.916511803702</v>
      </c>
      <c r="G142" s="45"/>
    </row>
    <row r="143" spans="1:7" x14ac:dyDescent="0.25">
      <c r="A143" s="8" t="s">
        <v>24</v>
      </c>
      <c r="B143" s="9">
        <f t="shared" si="3"/>
        <v>10493.312706749493</v>
      </c>
      <c r="C143" s="9">
        <f t="shared" si="5"/>
        <v>2912.2278213030768</v>
      </c>
      <c r="D143" s="9">
        <f t="shared" si="5"/>
        <v>6128.8494958280126</v>
      </c>
      <c r="E143" s="9">
        <f t="shared" si="5"/>
        <v>1997.0245952826363</v>
      </c>
      <c r="F143" s="9">
        <f t="shared" si="5"/>
        <v>21531.414619163217</v>
      </c>
      <c r="G143" s="45"/>
    </row>
    <row r="144" spans="1:7" x14ac:dyDescent="0.25">
      <c r="A144" s="8" t="s">
        <v>25</v>
      </c>
      <c r="B144" s="9">
        <f t="shared" si="3"/>
        <v>10822.896627807877</v>
      </c>
      <c r="C144" s="9">
        <f t="shared" si="5"/>
        <v>2755.7507495783957</v>
      </c>
      <c r="D144" s="9">
        <f t="shared" si="5"/>
        <v>6053.5456930269802</v>
      </c>
      <c r="E144" s="9">
        <f t="shared" si="5"/>
        <v>1666.4823652721407</v>
      </c>
      <c r="F144" s="9">
        <f t="shared" si="5"/>
        <v>21298.675435685393</v>
      </c>
      <c r="G144" s="45"/>
    </row>
    <row r="145" spans="1:7" x14ac:dyDescent="0.25">
      <c r="A145" s="8" t="s">
        <v>26</v>
      </c>
      <c r="B145" s="9">
        <f t="shared" si="3"/>
        <v>11345.634449389509</v>
      </c>
      <c r="C145" s="9">
        <f t="shared" si="5"/>
        <v>2469.0054659469884</v>
      </c>
      <c r="D145" s="9">
        <f t="shared" si="5"/>
        <v>6266.2015117687561</v>
      </c>
      <c r="E145" s="9">
        <f t="shared" si="5"/>
        <v>1940.519164420703</v>
      </c>
      <c r="F145" s="9">
        <f t="shared" si="5"/>
        <v>22021.360591525954</v>
      </c>
      <c r="G145" s="45"/>
    </row>
    <row r="146" spans="1:7" x14ac:dyDescent="0.25">
      <c r="A146" s="8" t="s">
        <v>27</v>
      </c>
      <c r="B146" s="9">
        <f t="shared" si="3"/>
        <v>12182.455647304098</v>
      </c>
      <c r="C146" s="9">
        <f t="shared" si="5"/>
        <v>2583.6097724661045</v>
      </c>
      <c r="D146" s="9">
        <f t="shared" si="5"/>
        <v>6609.628034752418</v>
      </c>
      <c r="E146" s="9">
        <f t="shared" si="5"/>
        <v>2245.0843169708915</v>
      </c>
      <c r="F146" s="9">
        <f t="shared" si="5"/>
        <v>23620.777771493511</v>
      </c>
      <c r="G146" s="45"/>
    </row>
    <row r="147" spans="1:7" x14ac:dyDescent="0.25">
      <c r="A147" s="8" t="s">
        <v>28</v>
      </c>
      <c r="B147" s="9">
        <f t="shared" si="3"/>
        <v>11589.128815878863</v>
      </c>
      <c r="C147" s="9">
        <f t="shared" si="5"/>
        <v>3090.3371679131997</v>
      </c>
      <c r="D147" s="9">
        <f t="shared" si="5"/>
        <v>7896.002437662185</v>
      </c>
      <c r="E147" s="9">
        <f t="shared" si="5"/>
        <v>3261.153841664081</v>
      </c>
      <c r="F147" s="9">
        <f t="shared" si="5"/>
        <v>25836.622263118326</v>
      </c>
      <c r="G147" s="45"/>
    </row>
    <row r="148" spans="1:7" x14ac:dyDescent="0.25">
      <c r="A148" s="8" t="s">
        <v>29</v>
      </c>
      <c r="B148" s="9">
        <f t="shared" si="3"/>
        <v>10576.124641858461</v>
      </c>
      <c r="C148" s="9">
        <f t="shared" si="5"/>
        <v>3446.3467378881005</v>
      </c>
      <c r="D148" s="9">
        <f t="shared" si="5"/>
        <v>7013.3833824343537</v>
      </c>
      <c r="E148" s="9">
        <f t="shared" si="5"/>
        <v>2634.2010650817388</v>
      </c>
      <c r="F148" s="9">
        <f t="shared" si="5"/>
        <v>23670.055827262655</v>
      </c>
      <c r="G148" s="45"/>
    </row>
    <row r="149" spans="1:7" x14ac:dyDescent="0.25">
      <c r="A149" s="8" t="s">
        <v>30</v>
      </c>
      <c r="B149" s="9">
        <f t="shared" si="3"/>
        <v>9993.2653129356295</v>
      </c>
      <c r="C149" s="9">
        <f t="shared" si="5"/>
        <v>3846.8689120682679</v>
      </c>
      <c r="D149" s="9">
        <f t="shared" si="5"/>
        <v>6570.211543296572</v>
      </c>
      <c r="E149" s="9">
        <f t="shared" si="5"/>
        <v>2159.5585356632437</v>
      </c>
      <c r="F149" s="9">
        <f t="shared" si="5"/>
        <v>22569.904303963714</v>
      </c>
      <c r="G149" s="45"/>
    </row>
    <row r="150" spans="1:7" x14ac:dyDescent="0.25">
      <c r="A150" s="14" t="s">
        <v>31</v>
      </c>
      <c r="B150" s="9">
        <f t="shared" si="3"/>
        <v>10323.490904590872</v>
      </c>
      <c r="C150" s="9">
        <f t="shared" si="5"/>
        <v>4149.8273170959428</v>
      </c>
      <c r="D150" s="9">
        <f t="shared" si="5"/>
        <v>5815.0215215089565</v>
      </c>
      <c r="E150" s="9">
        <f t="shared" si="5"/>
        <v>2387.4069656749389</v>
      </c>
      <c r="F150" s="9">
        <f t="shared" si="5"/>
        <v>22675.746708870709</v>
      </c>
      <c r="G150" s="45"/>
    </row>
    <row r="151" spans="1:7" x14ac:dyDescent="0.25">
      <c r="A151" s="14" t="s">
        <v>32</v>
      </c>
      <c r="B151" s="9">
        <f t="shared" si="3"/>
        <v>10587.699226234598</v>
      </c>
      <c r="C151" s="9">
        <f t="shared" si="5"/>
        <v>4274.5239535473811</v>
      </c>
      <c r="D151" s="9">
        <f t="shared" si="5"/>
        <v>4489.6469372919373</v>
      </c>
      <c r="E151" s="9">
        <f t="shared" si="5"/>
        <v>2906.324465072898</v>
      </c>
      <c r="F151" s="9">
        <f t="shared" si="5"/>
        <v>22258.194582146814</v>
      </c>
      <c r="G151" s="45"/>
    </row>
    <row r="152" spans="1:7" x14ac:dyDescent="0.25">
      <c r="A152" s="14" t="s">
        <v>33</v>
      </c>
      <c r="B152" s="9">
        <f t="shared" si="3"/>
        <v>12521.810235069366</v>
      </c>
      <c r="C152" s="9">
        <f t="shared" si="5"/>
        <v>4800.4146165573547</v>
      </c>
      <c r="D152" s="9">
        <f t="shared" si="5"/>
        <v>4937.2041804785895</v>
      </c>
      <c r="E152" s="9">
        <f t="shared" si="5"/>
        <v>3238.8834528824927</v>
      </c>
      <c r="F152" s="9">
        <f t="shared" si="5"/>
        <v>25498.312484987804</v>
      </c>
      <c r="G152" s="45"/>
    </row>
    <row r="153" spans="1:7" x14ac:dyDescent="0.25">
      <c r="A153" s="14" t="s">
        <v>34</v>
      </c>
      <c r="B153" s="9">
        <f t="shared" si="3"/>
        <v>13420.501592376078</v>
      </c>
      <c r="C153" s="9">
        <f t="shared" si="5"/>
        <v>6711.4816415148052</v>
      </c>
      <c r="D153" s="9">
        <f t="shared" si="5"/>
        <v>6304.2793632143166</v>
      </c>
      <c r="E153" s="9">
        <f t="shared" si="5"/>
        <v>3189.4826823240392</v>
      </c>
      <c r="F153" s="9">
        <f t="shared" si="5"/>
        <v>29625.745279429237</v>
      </c>
      <c r="G153" s="45"/>
    </row>
    <row r="154" spans="1:7" x14ac:dyDescent="0.25">
      <c r="A154" s="14" t="s">
        <v>35</v>
      </c>
      <c r="B154" s="9">
        <f t="shared" si="3"/>
        <v>14856.000646274762</v>
      </c>
      <c r="C154" s="9">
        <f t="shared" si="5"/>
        <v>7505.4396334432186</v>
      </c>
      <c r="D154" s="9">
        <f t="shared" si="5"/>
        <v>2365.5245116344449</v>
      </c>
      <c r="E154" s="9">
        <f t="shared" si="5"/>
        <v>3964.1171469351702</v>
      </c>
      <c r="F154" s="9">
        <f t="shared" si="5"/>
        <v>28691.081938287592</v>
      </c>
      <c r="G154" s="45"/>
    </row>
    <row r="155" spans="1:7" x14ac:dyDescent="0.25">
      <c r="A155" s="14" t="s">
        <v>36</v>
      </c>
      <c r="B155" s="9">
        <f t="shared" si="3"/>
        <v>16404.946840609333</v>
      </c>
      <c r="C155" s="9">
        <f t="shared" ref="C155:F168" si="6">C69+C112</f>
        <v>7713.5572694107013</v>
      </c>
      <c r="D155" s="9">
        <f t="shared" si="6"/>
        <v>48.311467361075863</v>
      </c>
      <c r="E155" s="9">
        <f t="shared" si="6"/>
        <v>8881.3313139476286</v>
      </c>
      <c r="F155" s="9">
        <f t="shared" si="6"/>
        <v>33048.146891328739</v>
      </c>
      <c r="G155" s="45"/>
    </row>
    <row r="156" spans="1:7" x14ac:dyDescent="0.25">
      <c r="A156" s="14" t="s">
        <v>37</v>
      </c>
      <c r="B156" s="9">
        <f t="shared" si="3"/>
        <v>20583.468012219382</v>
      </c>
      <c r="C156" s="9">
        <f t="shared" si="6"/>
        <v>9089.29739438449</v>
      </c>
      <c r="D156" s="9">
        <f t="shared" si="6"/>
        <v>80.714604882723137</v>
      </c>
      <c r="E156" s="9">
        <f t="shared" si="6"/>
        <v>8539.6425424629088</v>
      </c>
      <c r="F156" s="9">
        <f t="shared" si="6"/>
        <v>38293.122553949506</v>
      </c>
      <c r="G156" s="45"/>
    </row>
    <row r="157" spans="1:7" x14ac:dyDescent="0.25">
      <c r="A157" s="14" t="s">
        <v>38</v>
      </c>
      <c r="B157" s="9">
        <f t="shared" si="3"/>
        <v>21330.013174369873</v>
      </c>
      <c r="C157" s="9">
        <f t="shared" si="6"/>
        <v>9776.1909233990809</v>
      </c>
      <c r="D157" s="9">
        <f t="shared" si="6"/>
        <v>261.27295522440727</v>
      </c>
      <c r="E157" s="9">
        <f t="shared" si="6"/>
        <v>9339.8319852395671</v>
      </c>
      <c r="F157" s="9">
        <f t="shared" si="6"/>
        <v>40707.309038232925</v>
      </c>
      <c r="G157" s="45"/>
    </row>
    <row r="158" spans="1:7" x14ac:dyDescent="0.25">
      <c r="A158" s="14" t="s">
        <v>39</v>
      </c>
      <c r="B158" s="9">
        <f t="shared" si="3"/>
        <v>23692.066594655604</v>
      </c>
      <c r="C158" s="9">
        <f t="shared" si="6"/>
        <v>9026.3620697853694</v>
      </c>
      <c r="D158" s="9">
        <f t="shared" si="6"/>
        <v>380.52160484099943</v>
      </c>
      <c r="E158" s="9">
        <f t="shared" si="6"/>
        <v>8013.6477256130038</v>
      </c>
      <c r="F158" s="9">
        <f t="shared" si="6"/>
        <v>41112.597994894975</v>
      </c>
      <c r="G158" s="45"/>
    </row>
    <row r="159" spans="1:7" x14ac:dyDescent="0.25">
      <c r="A159" s="14" t="s">
        <v>40</v>
      </c>
      <c r="B159" s="9">
        <f t="shared" si="3"/>
        <v>24057.068989706244</v>
      </c>
      <c r="C159" s="9">
        <f t="shared" si="6"/>
        <v>9560.0999545464547</v>
      </c>
      <c r="D159" s="9">
        <f t="shared" si="6"/>
        <v>712.75692118999234</v>
      </c>
      <c r="E159" s="9">
        <f t="shared" si="6"/>
        <v>7020.1812319768787</v>
      </c>
      <c r="F159" s="9">
        <f t="shared" si="6"/>
        <v>41350.107097419568</v>
      </c>
      <c r="G159" s="45"/>
    </row>
    <row r="160" spans="1:7" x14ac:dyDescent="0.25">
      <c r="A160" s="14" t="s">
        <v>41</v>
      </c>
      <c r="B160" s="9">
        <f t="shared" si="3"/>
        <v>22963.744443259286</v>
      </c>
      <c r="C160" s="9">
        <f t="shared" si="6"/>
        <v>9100.3847172536061</v>
      </c>
      <c r="D160" s="9">
        <f t="shared" si="6"/>
        <v>1580.7399044545818</v>
      </c>
      <c r="E160" s="9">
        <f t="shared" si="6"/>
        <v>6299.2577885404644</v>
      </c>
      <c r="F160" s="9">
        <f t="shared" si="6"/>
        <v>39944.126853507943</v>
      </c>
      <c r="G160" s="45"/>
    </row>
    <row r="161" spans="1:12" x14ac:dyDescent="0.25">
      <c r="A161" s="14" t="s">
        <v>42</v>
      </c>
      <c r="B161" s="9">
        <f t="shared" si="3"/>
        <v>19304.270649248057</v>
      </c>
      <c r="C161" s="9">
        <f t="shared" si="6"/>
        <v>7593.1286838854485</v>
      </c>
      <c r="D161" s="9">
        <f t="shared" si="6"/>
        <v>2659.9885776644246</v>
      </c>
      <c r="E161" s="9">
        <f t="shared" si="6"/>
        <v>5140.8140592117215</v>
      </c>
      <c r="F161" s="9">
        <f t="shared" si="6"/>
        <v>34698.20197000965</v>
      </c>
      <c r="G161" s="45"/>
    </row>
    <row r="162" spans="1:12" x14ac:dyDescent="0.25">
      <c r="A162" s="14" t="s">
        <v>43</v>
      </c>
      <c r="B162" s="9">
        <f t="shared" si="3"/>
        <v>16992.554615613324</v>
      </c>
      <c r="C162" s="9">
        <f t="shared" si="6"/>
        <v>6525.868073829598</v>
      </c>
      <c r="D162" s="9">
        <f t="shared" si="6"/>
        <v>3408.5245008005245</v>
      </c>
      <c r="E162" s="9">
        <f t="shared" si="6"/>
        <v>3758.49887968234</v>
      </c>
      <c r="F162" s="9">
        <f t="shared" si="6"/>
        <v>30685.446069925791</v>
      </c>
      <c r="G162" s="45"/>
    </row>
    <row r="163" spans="1:12" x14ac:dyDescent="0.25">
      <c r="A163" s="14" t="s">
        <v>44</v>
      </c>
      <c r="B163" s="9">
        <f t="shared" si="3"/>
        <v>18937.689791955967</v>
      </c>
      <c r="C163" s="9">
        <f t="shared" si="6"/>
        <v>5187.6608716535557</v>
      </c>
      <c r="D163" s="9">
        <f t="shared" si="6"/>
        <v>4800.247421115404</v>
      </c>
      <c r="E163" s="9">
        <f t="shared" si="6"/>
        <v>4055.7376791719389</v>
      </c>
      <c r="F163" s="9">
        <f t="shared" si="6"/>
        <v>32981.335763896859</v>
      </c>
      <c r="G163" s="45"/>
    </row>
    <row r="164" spans="1:12" x14ac:dyDescent="0.25">
      <c r="A164" s="15" t="s">
        <v>45</v>
      </c>
      <c r="B164" s="9">
        <f t="shared" si="3"/>
        <v>22335.719144098235</v>
      </c>
      <c r="C164" s="9">
        <f t="shared" si="6"/>
        <v>3993.1701856436189</v>
      </c>
      <c r="D164" s="9">
        <f t="shared" si="6"/>
        <v>6292.5562983390537</v>
      </c>
      <c r="E164" s="9">
        <f t="shared" si="6"/>
        <v>4421.3118456921784</v>
      </c>
      <c r="F164" s="9">
        <f t="shared" si="6"/>
        <v>37042.75747377309</v>
      </c>
      <c r="G164" s="45"/>
    </row>
    <row r="165" spans="1:12" x14ac:dyDescent="0.25">
      <c r="A165" s="15" t="s">
        <v>46</v>
      </c>
      <c r="B165" s="9">
        <f t="shared" si="3"/>
        <v>28837.086929103567</v>
      </c>
      <c r="C165" s="9">
        <f t="shared" si="6"/>
        <v>3505.4446668275759</v>
      </c>
      <c r="D165" s="9">
        <f t="shared" si="6"/>
        <v>5922.0501069883267</v>
      </c>
      <c r="E165" s="9">
        <f t="shared" si="6"/>
        <v>5340.0153514908607</v>
      </c>
      <c r="F165" s="9">
        <f t="shared" si="6"/>
        <v>43604.597054410333</v>
      </c>
      <c r="G165" s="45"/>
    </row>
    <row r="166" spans="1:12" x14ac:dyDescent="0.25">
      <c r="A166" s="15" t="s">
        <v>47</v>
      </c>
      <c r="B166" s="9">
        <f t="shared" si="3"/>
        <v>24776.249298068564</v>
      </c>
      <c r="C166" s="9">
        <f t="shared" si="6"/>
        <v>3462.748897631167</v>
      </c>
      <c r="D166" s="9">
        <f t="shared" si="6"/>
        <v>6407.031215463353</v>
      </c>
      <c r="E166" s="9">
        <f t="shared" si="6"/>
        <v>5329.3518151789031</v>
      </c>
      <c r="F166" s="9">
        <f t="shared" si="6"/>
        <v>39975.38122634199</v>
      </c>
      <c r="G166" s="45"/>
    </row>
    <row r="167" spans="1:12" x14ac:dyDescent="0.25">
      <c r="A167" s="15" t="s">
        <v>48</v>
      </c>
      <c r="B167" s="9">
        <f t="shared" si="3"/>
        <v>23854.138650366105</v>
      </c>
      <c r="C167" s="9">
        <f t="shared" si="6"/>
        <v>3499.700791596214</v>
      </c>
      <c r="D167" s="9">
        <f t="shared" si="6"/>
        <v>5678.4346547470332</v>
      </c>
      <c r="E167" s="9">
        <f t="shared" si="6"/>
        <v>6123.3010888979206</v>
      </c>
      <c r="F167" s="9">
        <f t="shared" si="6"/>
        <v>39155.575185607275</v>
      </c>
      <c r="G167" s="45"/>
    </row>
    <row r="168" spans="1:12" x14ac:dyDescent="0.25">
      <c r="A168" s="15" t="s">
        <v>49</v>
      </c>
      <c r="B168" s="9">
        <f t="shared" si="3"/>
        <v>25500.051278524599</v>
      </c>
      <c r="C168" s="9">
        <f t="shared" si="6"/>
        <v>4294.2164597561678</v>
      </c>
      <c r="D168" s="9">
        <f t="shared" si="6"/>
        <v>2865.6232974913055</v>
      </c>
      <c r="E168" s="9">
        <f t="shared" si="6"/>
        <v>5777.302294175769</v>
      </c>
      <c r="F168" s="9">
        <f t="shared" si="6"/>
        <v>38437.193329947841</v>
      </c>
      <c r="G168" s="45"/>
    </row>
    <row r="169" spans="1:12" x14ac:dyDescent="0.25">
      <c r="A169" s="15" t="s">
        <v>57</v>
      </c>
      <c r="B169" s="9">
        <f t="shared" si="3"/>
        <v>29599.366646786784</v>
      </c>
      <c r="C169" s="9">
        <f t="shared" ref="C169:F170" si="7">C83+C126</f>
        <v>5837.349509259936</v>
      </c>
      <c r="D169" s="9">
        <f t="shared" si="7"/>
        <v>2413.8244508770517</v>
      </c>
      <c r="E169" s="9">
        <f t="shared" si="7"/>
        <v>6151.8974963027931</v>
      </c>
      <c r="F169" s="9">
        <f t="shared" si="7"/>
        <v>44002.438103226566</v>
      </c>
      <c r="G169" s="45"/>
    </row>
    <row r="170" spans="1:12" x14ac:dyDescent="0.25">
      <c r="A170" s="15" t="s">
        <v>60</v>
      </c>
      <c r="B170" s="9">
        <f t="shared" si="3"/>
        <v>35163.867420042559</v>
      </c>
      <c r="C170" s="9">
        <f>C84+C127</f>
        <v>5817.8926011354561</v>
      </c>
      <c r="D170" s="9">
        <f t="shared" si="7"/>
        <v>2714.1770035247987</v>
      </c>
      <c r="E170" s="9">
        <f t="shared" si="7"/>
        <v>7437.4125454654413</v>
      </c>
      <c r="F170" s="9">
        <f t="shared" si="7"/>
        <v>51133.349570168248</v>
      </c>
      <c r="G170" s="45"/>
    </row>
    <row r="171" spans="1:12" ht="12.75" customHeight="1" x14ac:dyDescent="0.25">
      <c r="A171" s="71" t="s">
        <v>61</v>
      </c>
      <c r="B171" s="71"/>
      <c r="C171" s="71"/>
      <c r="D171" s="71"/>
      <c r="E171" s="31"/>
      <c r="F171" s="31"/>
    </row>
    <row r="172" spans="1:12" ht="12.75" customHeight="1" x14ac:dyDescent="0.25">
      <c r="A172" s="26"/>
      <c r="B172" s="18"/>
      <c r="C172" s="18"/>
      <c r="D172" s="18"/>
      <c r="E172" s="18"/>
      <c r="F172" s="18"/>
    </row>
    <row r="173" spans="1:12" ht="12.75" customHeight="1" x14ac:dyDescent="0.25">
      <c r="A173" s="26"/>
      <c r="B173" s="18"/>
      <c r="C173" s="18"/>
      <c r="D173" s="18"/>
      <c r="E173" s="18"/>
      <c r="F173" s="18"/>
    </row>
    <row r="174" spans="1:12" ht="29.25" customHeight="1" x14ac:dyDescent="0.25">
      <c r="A174" s="77" t="s">
        <v>62</v>
      </c>
      <c r="B174" s="78"/>
      <c r="C174" s="78"/>
      <c r="D174" s="78"/>
      <c r="E174" s="78"/>
      <c r="F174" s="78"/>
      <c r="J174" s="12"/>
      <c r="L174" s="13"/>
    </row>
    <row r="175" spans="1:12" ht="62.5" x14ac:dyDescent="0.25">
      <c r="A175" s="4" t="s">
        <v>8</v>
      </c>
      <c r="B175" s="5" t="s">
        <v>9</v>
      </c>
      <c r="C175" s="5" t="s">
        <v>10</v>
      </c>
      <c r="D175" s="5" t="s">
        <v>11</v>
      </c>
      <c r="E175" s="5" t="s">
        <v>12</v>
      </c>
      <c r="F175" s="6" t="s">
        <v>50</v>
      </c>
      <c r="J175" s="12"/>
      <c r="L175" s="13"/>
    </row>
    <row r="176" spans="1:12" ht="13" x14ac:dyDescent="0.3">
      <c r="A176" s="7"/>
      <c r="B176" s="74" t="s">
        <v>14</v>
      </c>
      <c r="C176" s="74"/>
      <c r="D176" s="74"/>
      <c r="E176" s="74"/>
      <c r="F176" s="75"/>
      <c r="J176" s="12"/>
      <c r="L176" s="13"/>
    </row>
    <row r="177" spans="1:12" x14ac:dyDescent="0.25">
      <c r="A177" s="8" t="s">
        <v>15</v>
      </c>
      <c r="B177" s="9">
        <f t="shared" ref="B177:E177" si="8">B5+B48+B91</f>
        <v>10398.397109974851</v>
      </c>
      <c r="C177" s="9">
        <f t="shared" si="8"/>
        <v>4568.1503013387501</v>
      </c>
      <c r="D177" s="9">
        <f t="shared" si="8"/>
        <v>5272.4531394024707</v>
      </c>
      <c r="E177" s="9">
        <f t="shared" si="8"/>
        <v>3741.8879913609258</v>
      </c>
      <c r="F177" s="9">
        <f>SUM(B177:E177)</f>
        <v>23980.888542076998</v>
      </c>
      <c r="J177" s="12"/>
      <c r="L177" s="13"/>
    </row>
    <row r="178" spans="1:12" x14ac:dyDescent="0.25">
      <c r="A178" s="8" t="s">
        <v>16</v>
      </c>
      <c r="B178" s="9">
        <f t="shared" ref="B178:E178" si="9">B6+B49+B92</f>
        <v>9385.1395318852738</v>
      </c>
      <c r="C178" s="9">
        <f t="shared" si="9"/>
        <v>3858.088153653478</v>
      </c>
      <c r="D178" s="9">
        <f t="shared" si="9"/>
        <v>4842.3692561239495</v>
      </c>
      <c r="E178" s="9">
        <f t="shared" si="9"/>
        <v>3350.3762881492303</v>
      </c>
      <c r="F178" s="9">
        <f t="shared" ref="F178:F211" si="10">SUM(B178:E178)</f>
        <v>21435.973229811931</v>
      </c>
      <c r="J178" s="12"/>
      <c r="L178" s="13"/>
    </row>
    <row r="179" spans="1:12" x14ac:dyDescent="0.25">
      <c r="A179" s="8" t="s">
        <v>17</v>
      </c>
      <c r="B179" s="9">
        <f t="shared" ref="B179:E179" si="11">B7+B50+B93</f>
        <v>9321.3623034117263</v>
      </c>
      <c r="C179" s="9">
        <f t="shared" si="11"/>
        <v>3781.1585648709329</v>
      </c>
      <c r="D179" s="9">
        <f t="shared" si="11"/>
        <v>5144.4914518975565</v>
      </c>
      <c r="E179" s="9">
        <f t="shared" si="11"/>
        <v>3161.3625974741044</v>
      </c>
      <c r="F179" s="9">
        <f t="shared" si="10"/>
        <v>21408.374917654321</v>
      </c>
      <c r="J179" s="12"/>
      <c r="L179" s="13"/>
    </row>
    <row r="180" spans="1:12" x14ac:dyDescent="0.25">
      <c r="A180" s="8" t="s">
        <v>18</v>
      </c>
      <c r="B180" s="9">
        <f t="shared" ref="B180:E180" si="12">B8+B51+B94</f>
        <v>10829.234583652618</v>
      </c>
      <c r="C180" s="9">
        <f t="shared" si="12"/>
        <v>4319.2825361337127</v>
      </c>
      <c r="D180" s="9">
        <f t="shared" si="12"/>
        <v>5645.9492726343751</v>
      </c>
      <c r="E180" s="9">
        <f t="shared" si="12"/>
        <v>3158.884991300094</v>
      </c>
      <c r="F180" s="9">
        <f t="shared" si="10"/>
        <v>23953.351383720801</v>
      </c>
      <c r="J180" s="12"/>
      <c r="L180" s="13"/>
    </row>
    <row r="181" spans="1:12" x14ac:dyDescent="0.25">
      <c r="A181" s="8" t="s">
        <v>19</v>
      </c>
      <c r="B181" s="9">
        <f t="shared" ref="B181:E181" si="13">B9+B52+B95</f>
        <v>10835.406651952828</v>
      </c>
      <c r="C181" s="9">
        <f t="shared" si="13"/>
        <v>4392.6905660581097</v>
      </c>
      <c r="D181" s="9">
        <f t="shared" si="13"/>
        <v>5767.174706795995</v>
      </c>
      <c r="E181" s="9">
        <f t="shared" si="13"/>
        <v>3666.5627408902478</v>
      </c>
      <c r="F181" s="9">
        <f t="shared" si="10"/>
        <v>24661.834665697181</v>
      </c>
      <c r="H181" s="27"/>
      <c r="J181" s="12"/>
      <c r="L181" s="13"/>
    </row>
    <row r="182" spans="1:12" x14ac:dyDescent="0.25">
      <c r="A182" s="8" t="s">
        <v>20</v>
      </c>
      <c r="B182" s="9">
        <f t="shared" ref="B182:E182" si="14">B10+B53+B96</f>
        <v>10283.290483934159</v>
      </c>
      <c r="C182" s="9">
        <f t="shared" si="14"/>
        <v>4336.8868289234597</v>
      </c>
      <c r="D182" s="9">
        <f t="shared" si="14"/>
        <v>4444.686565292046</v>
      </c>
      <c r="E182" s="9">
        <f t="shared" si="14"/>
        <v>3349.5126269309139</v>
      </c>
      <c r="F182" s="9">
        <f t="shared" si="10"/>
        <v>22414.376505080578</v>
      </c>
      <c r="J182" s="12"/>
      <c r="L182" s="13"/>
    </row>
    <row r="183" spans="1:12" x14ac:dyDescent="0.25">
      <c r="A183" s="8" t="s">
        <v>21</v>
      </c>
      <c r="B183" s="9">
        <f t="shared" ref="B183:E183" si="15">B11+B54+B97</f>
        <v>11847.18002005971</v>
      </c>
      <c r="C183" s="9">
        <f t="shared" si="15"/>
        <v>4350.078934302609</v>
      </c>
      <c r="D183" s="9">
        <f t="shared" si="15"/>
        <v>4546.5799118061641</v>
      </c>
      <c r="E183" s="9">
        <f t="shared" si="15"/>
        <v>3337.6095956076761</v>
      </c>
      <c r="F183" s="9">
        <f t="shared" si="10"/>
        <v>24081.448461776155</v>
      </c>
      <c r="J183" s="12"/>
      <c r="L183" s="13"/>
    </row>
    <row r="184" spans="1:12" x14ac:dyDescent="0.25">
      <c r="A184" s="8" t="s">
        <v>22</v>
      </c>
      <c r="B184" s="9">
        <f t="shared" ref="B184:E184" si="16">B12+B55+B98</f>
        <v>13673.025952417727</v>
      </c>
      <c r="C184" s="9">
        <f t="shared" si="16"/>
        <v>4325.3917746316747</v>
      </c>
      <c r="D184" s="9">
        <f t="shared" si="16"/>
        <v>4182.4049710521276</v>
      </c>
      <c r="E184" s="9">
        <f t="shared" si="16"/>
        <v>3419.5843420140063</v>
      </c>
      <c r="F184" s="9">
        <f t="shared" si="10"/>
        <v>25600.40704011554</v>
      </c>
      <c r="J184" s="12"/>
      <c r="L184" s="13"/>
    </row>
    <row r="185" spans="1:12" x14ac:dyDescent="0.25">
      <c r="A185" s="8" t="s">
        <v>23</v>
      </c>
      <c r="B185" s="9">
        <f t="shared" ref="B185:E185" si="17">B13+B56+B99</f>
        <v>13312.05829452199</v>
      </c>
      <c r="C185" s="9">
        <f t="shared" si="17"/>
        <v>4231.4435519422304</v>
      </c>
      <c r="D185" s="9">
        <f t="shared" si="17"/>
        <v>5451.1263584293356</v>
      </c>
      <c r="E185" s="9">
        <f t="shared" si="17"/>
        <v>3258.8313668626165</v>
      </c>
      <c r="F185" s="9">
        <f t="shared" si="10"/>
        <v>26253.459571756171</v>
      </c>
      <c r="J185" s="12"/>
      <c r="L185" s="13"/>
    </row>
    <row r="186" spans="1:12" x14ac:dyDescent="0.25">
      <c r="A186" s="8" t="s">
        <v>24</v>
      </c>
      <c r="B186" s="9">
        <f t="shared" ref="B186:E186" si="18">B14+B57+B100</f>
        <v>13559.823665480959</v>
      </c>
      <c r="C186" s="9">
        <f t="shared" si="18"/>
        <v>4699.497815102266</v>
      </c>
      <c r="D186" s="9">
        <f t="shared" si="18"/>
        <v>6614.6772470600554</v>
      </c>
      <c r="E186" s="9">
        <f t="shared" si="18"/>
        <v>2999.8883196803149</v>
      </c>
      <c r="F186" s="9">
        <f t="shared" si="10"/>
        <v>27873.887047323595</v>
      </c>
      <c r="J186" s="12"/>
      <c r="L186" s="13"/>
    </row>
    <row r="187" spans="1:12" x14ac:dyDescent="0.25">
      <c r="A187" s="8" t="s">
        <v>25</v>
      </c>
      <c r="B187" s="9">
        <f t="shared" ref="B187:E187" si="19">B15+B58+B101</f>
        <v>14952.497119851007</v>
      </c>
      <c r="C187" s="9">
        <f t="shared" si="19"/>
        <v>4368.6365396205101</v>
      </c>
      <c r="D187" s="9">
        <f t="shared" si="19"/>
        <v>6466.6914214488088</v>
      </c>
      <c r="E187" s="9">
        <f t="shared" si="19"/>
        <v>2154.1636453543233</v>
      </c>
      <c r="F187" s="9">
        <f t="shared" si="10"/>
        <v>27941.988726274649</v>
      </c>
      <c r="J187" s="12"/>
      <c r="L187" s="13"/>
    </row>
    <row r="188" spans="1:12" x14ac:dyDescent="0.25">
      <c r="A188" s="8" t="s">
        <v>26</v>
      </c>
      <c r="B188" s="9">
        <f t="shared" ref="B188:E188" si="20">B16+B59+B102</f>
        <v>16858.241647923856</v>
      </c>
      <c r="C188" s="9">
        <f t="shared" si="20"/>
        <v>4673.8421943202575</v>
      </c>
      <c r="D188" s="9">
        <f t="shared" si="20"/>
        <v>6430.8365339606562</v>
      </c>
      <c r="E188" s="9">
        <f t="shared" si="20"/>
        <v>2531.7040396700631</v>
      </c>
      <c r="F188" s="9">
        <f t="shared" si="10"/>
        <v>30494.624415874838</v>
      </c>
      <c r="J188" s="12"/>
      <c r="L188" s="13"/>
    </row>
    <row r="189" spans="1:12" x14ac:dyDescent="0.25">
      <c r="A189" s="8" t="s">
        <v>27</v>
      </c>
      <c r="B189" s="9">
        <f t="shared" ref="B189:E189" si="21">B17+B60+B103</f>
        <v>18399.709859610164</v>
      </c>
      <c r="C189" s="9">
        <f t="shared" si="21"/>
        <v>5352.3268708015366</v>
      </c>
      <c r="D189" s="9">
        <f t="shared" si="21"/>
        <v>6876.4060070016703</v>
      </c>
      <c r="E189" s="9">
        <f t="shared" si="21"/>
        <v>2777.748323718863</v>
      </c>
      <c r="F189" s="9">
        <f t="shared" si="10"/>
        <v>33406.191061132238</v>
      </c>
      <c r="J189" s="12"/>
      <c r="L189" s="13"/>
    </row>
    <row r="190" spans="1:12" x14ac:dyDescent="0.25">
      <c r="A190" s="8" t="s">
        <v>28</v>
      </c>
      <c r="B190" s="9">
        <f t="shared" ref="B190:E190" si="22">B18+B61+B104</f>
        <v>16323.820477824014</v>
      </c>
      <c r="C190" s="9">
        <f t="shared" si="22"/>
        <v>7175.3001094518568</v>
      </c>
      <c r="D190" s="9">
        <f t="shared" si="22"/>
        <v>8704.9826041462566</v>
      </c>
      <c r="E190" s="9">
        <f t="shared" si="22"/>
        <v>4003.881136779748</v>
      </c>
      <c r="F190" s="9">
        <f t="shared" si="10"/>
        <v>36207.984328201877</v>
      </c>
      <c r="J190" s="12"/>
      <c r="L190" s="13"/>
    </row>
    <row r="191" spans="1:12" x14ac:dyDescent="0.25">
      <c r="A191" s="8" t="s">
        <v>29</v>
      </c>
      <c r="B191" s="9">
        <f t="shared" ref="B191:E191" si="23">B19+B62+B105</f>
        <v>13867.54678364579</v>
      </c>
      <c r="C191" s="9">
        <f t="shared" si="23"/>
        <v>7240.1426319249604</v>
      </c>
      <c r="D191" s="9">
        <f t="shared" si="23"/>
        <v>8419.3636484132203</v>
      </c>
      <c r="E191" s="9">
        <f t="shared" si="23"/>
        <v>3475.7262211007874</v>
      </c>
      <c r="F191" s="9">
        <f t="shared" si="10"/>
        <v>33002.779285084762</v>
      </c>
      <c r="H191" s="28"/>
      <c r="J191" s="12"/>
      <c r="L191" s="13"/>
    </row>
    <row r="192" spans="1:12" x14ac:dyDescent="0.25">
      <c r="A192" s="8" t="s">
        <v>30</v>
      </c>
      <c r="B192" s="9">
        <f t="shared" ref="B192:E192" si="24">B20+B63+B106</f>
        <v>14303.244945178987</v>
      </c>
      <c r="C192" s="9">
        <f t="shared" si="24"/>
        <v>7934.0106782093844</v>
      </c>
      <c r="D192" s="9">
        <f t="shared" si="24"/>
        <v>7371.0384508741317</v>
      </c>
      <c r="E192" s="9">
        <f t="shared" si="24"/>
        <v>2815.4254631374361</v>
      </c>
      <c r="F192" s="9">
        <f t="shared" si="10"/>
        <v>32423.719537399942</v>
      </c>
      <c r="J192" s="12"/>
      <c r="L192" s="13"/>
    </row>
    <row r="193" spans="1:12" x14ac:dyDescent="0.25">
      <c r="A193" s="14" t="s">
        <v>31</v>
      </c>
      <c r="B193" s="9">
        <f t="shared" ref="B193:E193" si="25">B21+B64+B107</f>
        <v>17173.837629731206</v>
      </c>
      <c r="C193" s="9">
        <f t="shared" si="25"/>
        <v>8923.8603405722642</v>
      </c>
      <c r="D193" s="9">
        <f t="shared" si="25"/>
        <v>6574.9873935619835</v>
      </c>
      <c r="E193" s="9">
        <f t="shared" si="25"/>
        <v>3338.1165537029424</v>
      </c>
      <c r="F193" s="9">
        <f t="shared" si="10"/>
        <v>36010.801917568395</v>
      </c>
      <c r="J193" s="12"/>
      <c r="L193" s="13"/>
    </row>
    <row r="194" spans="1:12" x14ac:dyDescent="0.25">
      <c r="A194" s="14" t="s">
        <v>32</v>
      </c>
      <c r="B194" s="9">
        <f t="shared" ref="B194:E194" si="26">B22+B65+B108</f>
        <v>20023.33953864553</v>
      </c>
      <c r="C194" s="9">
        <f t="shared" si="26"/>
        <v>10215.69026096696</v>
      </c>
      <c r="D194" s="9">
        <f t="shared" si="26"/>
        <v>6088.1627009578588</v>
      </c>
      <c r="E194" s="9">
        <f t="shared" si="26"/>
        <v>4512.370308461911</v>
      </c>
      <c r="F194" s="9">
        <f t="shared" si="10"/>
        <v>40839.562809032264</v>
      </c>
      <c r="J194" s="12"/>
      <c r="L194" s="13"/>
    </row>
    <row r="195" spans="1:12" x14ac:dyDescent="0.25">
      <c r="A195" s="14" t="s">
        <v>33</v>
      </c>
      <c r="B195" s="9">
        <f t="shared" ref="B195:E195" si="27">B23+B66+B109</f>
        <v>25145.133731459795</v>
      </c>
      <c r="C195" s="9">
        <f t="shared" si="27"/>
        <v>10341.019499443888</v>
      </c>
      <c r="D195" s="9">
        <f t="shared" si="27"/>
        <v>6759.1774975440767</v>
      </c>
      <c r="E195" s="9">
        <f t="shared" si="27"/>
        <v>4515.2549734765807</v>
      </c>
      <c r="F195" s="9">
        <f t="shared" si="10"/>
        <v>46760.585701924341</v>
      </c>
      <c r="J195" s="12"/>
      <c r="L195" s="13"/>
    </row>
    <row r="196" spans="1:12" s="18" customFormat="1" x14ac:dyDescent="0.25">
      <c r="A196" s="14" t="s">
        <v>34</v>
      </c>
      <c r="B196" s="9">
        <f t="shared" ref="B196:E196" si="28">B24+B67+B110</f>
        <v>26392.783890729606</v>
      </c>
      <c r="C196" s="9">
        <f t="shared" si="28"/>
        <v>12097.291071618576</v>
      </c>
      <c r="D196" s="9">
        <f t="shared" si="28"/>
        <v>8568.4739406008594</v>
      </c>
      <c r="E196" s="9">
        <f t="shared" si="28"/>
        <v>4623.8192760048059</v>
      </c>
      <c r="F196" s="9">
        <f t="shared" si="10"/>
        <v>51682.368178953846</v>
      </c>
      <c r="J196" s="12"/>
      <c r="L196" s="13"/>
    </row>
    <row r="197" spans="1:12" s="18" customFormat="1" x14ac:dyDescent="0.25">
      <c r="A197" s="14" t="s">
        <v>35</v>
      </c>
      <c r="B197" s="9">
        <f t="shared" ref="B197:E197" si="29">B25+B68+B111</f>
        <v>27589.483893207354</v>
      </c>
      <c r="C197" s="9">
        <f t="shared" si="29"/>
        <v>14209.032812406647</v>
      </c>
      <c r="D197" s="9">
        <f t="shared" si="29"/>
        <v>8219.9004614259102</v>
      </c>
      <c r="E197" s="9">
        <f t="shared" si="29"/>
        <v>5403.0042312587866</v>
      </c>
      <c r="F197" s="9">
        <f t="shared" si="10"/>
        <v>55421.421398298698</v>
      </c>
      <c r="J197" s="12"/>
      <c r="L197" s="13"/>
    </row>
    <row r="198" spans="1:12" s="18" customFormat="1" x14ac:dyDescent="0.25">
      <c r="A198" s="14" t="s">
        <v>36</v>
      </c>
      <c r="B198" s="9">
        <f t="shared" ref="B198:E198" si="30">B26+B69+B112</f>
        <v>28845.372918603884</v>
      </c>
      <c r="C198" s="9">
        <f t="shared" si="30"/>
        <v>14645.694105491193</v>
      </c>
      <c r="D198" s="9">
        <f t="shared" si="30"/>
        <v>7067.4455518276454</v>
      </c>
      <c r="E198" s="9">
        <f t="shared" si="30"/>
        <v>11504.882345982533</v>
      </c>
      <c r="F198" s="9">
        <f t="shared" si="10"/>
        <v>62063.394921905259</v>
      </c>
      <c r="J198" s="12"/>
      <c r="L198" s="13"/>
    </row>
    <row r="199" spans="1:12" s="18" customFormat="1" x14ac:dyDescent="0.25">
      <c r="A199" s="14" t="s">
        <v>37</v>
      </c>
      <c r="B199" s="9">
        <f t="shared" ref="B199:E199" si="31">B27+B70+B113</f>
        <v>33408.56135136119</v>
      </c>
      <c r="C199" s="9">
        <f t="shared" si="31"/>
        <v>18065.551822230926</v>
      </c>
      <c r="D199" s="9">
        <f t="shared" si="31"/>
        <v>5876.074159080852</v>
      </c>
      <c r="E199" s="9">
        <f t="shared" si="31"/>
        <v>10931.388249401994</v>
      </c>
      <c r="F199" s="9">
        <f t="shared" si="10"/>
        <v>68281.575582074962</v>
      </c>
      <c r="J199" s="12"/>
      <c r="L199" s="13"/>
    </row>
    <row r="200" spans="1:12" s="18" customFormat="1" x14ac:dyDescent="0.25">
      <c r="A200" s="14" t="s">
        <v>38</v>
      </c>
      <c r="B200" s="9">
        <f t="shared" ref="B200:E200" si="32">B28+B71+B114</f>
        <v>32711.902397347509</v>
      </c>
      <c r="C200" s="9">
        <f t="shared" si="32"/>
        <v>17568.081345293165</v>
      </c>
      <c r="D200" s="9">
        <f t="shared" si="32"/>
        <v>5667.3343131844422</v>
      </c>
      <c r="E200" s="9">
        <f t="shared" si="32"/>
        <v>12671.205253205595</v>
      </c>
      <c r="F200" s="9">
        <f t="shared" si="10"/>
        <v>68618.523309030716</v>
      </c>
      <c r="H200" s="17"/>
      <c r="I200" s="29"/>
      <c r="J200" s="12"/>
      <c r="L200" s="13"/>
    </row>
    <row r="201" spans="1:12" s="18" customFormat="1" x14ac:dyDescent="0.25">
      <c r="A201" s="14" t="s">
        <v>39</v>
      </c>
      <c r="B201" s="9">
        <f t="shared" ref="B201:E201" si="33">B29+B72+B115</f>
        <v>38540.369776494066</v>
      </c>
      <c r="C201" s="9">
        <f t="shared" si="33"/>
        <v>17616.709448193058</v>
      </c>
      <c r="D201" s="9">
        <f t="shared" si="33"/>
        <v>5611.6120918480301</v>
      </c>
      <c r="E201" s="9">
        <f t="shared" si="33"/>
        <v>13205.199777309981</v>
      </c>
      <c r="F201" s="9">
        <f t="shared" si="10"/>
        <v>74973.891093845144</v>
      </c>
      <c r="H201" s="3"/>
      <c r="I201" s="25"/>
      <c r="J201" s="12"/>
      <c r="L201" s="13"/>
    </row>
    <row r="202" spans="1:12" s="18" customFormat="1" x14ac:dyDescent="0.25">
      <c r="A202" s="14" t="s">
        <v>40</v>
      </c>
      <c r="B202" s="9">
        <f t="shared" ref="B202:E202" si="34">B30+B73+B116</f>
        <v>45341.475766669559</v>
      </c>
      <c r="C202" s="9">
        <f t="shared" si="34"/>
        <v>19671.49821477232</v>
      </c>
      <c r="D202" s="9">
        <f t="shared" si="34"/>
        <v>6907.789940526075</v>
      </c>
      <c r="E202" s="9">
        <f t="shared" si="34"/>
        <v>10863.899085691944</v>
      </c>
      <c r="F202" s="9">
        <f t="shared" si="10"/>
        <v>82784.663007659896</v>
      </c>
      <c r="H202" s="30"/>
      <c r="I202" s="25"/>
      <c r="J202" s="12"/>
      <c r="L202" s="13"/>
    </row>
    <row r="203" spans="1:12" s="18" customFormat="1" x14ac:dyDescent="0.25">
      <c r="A203" s="14" t="s">
        <v>41</v>
      </c>
      <c r="B203" s="9">
        <f t="shared" ref="B203:E203" si="35">B31+B74+B117</f>
        <v>46159.077853289826</v>
      </c>
      <c r="C203" s="9">
        <f t="shared" si="35"/>
        <v>24337.368887505017</v>
      </c>
      <c r="D203" s="9">
        <f t="shared" si="35"/>
        <v>7814.8637139438169</v>
      </c>
      <c r="E203" s="9">
        <f t="shared" si="35"/>
        <v>9147.3389081814112</v>
      </c>
      <c r="F203" s="9">
        <f t="shared" si="10"/>
        <v>87458.64936292007</v>
      </c>
      <c r="H203" s="30"/>
      <c r="J203" s="12"/>
      <c r="L203" s="13"/>
    </row>
    <row r="204" spans="1:12" s="18" customFormat="1" x14ac:dyDescent="0.25">
      <c r="A204" s="14" t="s">
        <v>42</v>
      </c>
      <c r="B204" s="9">
        <f t="shared" ref="B204:E204" si="36">B32+B75+B118</f>
        <v>37431.18056192834</v>
      </c>
      <c r="C204" s="9">
        <f t="shared" si="36"/>
        <v>23255.685466541647</v>
      </c>
      <c r="D204" s="9">
        <f t="shared" si="36"/>
        <v>9133.5164920402312</v>
      </c>
      <c r="E204" s="9">
        <f t="shared" si="36"/>
        <v>7531.2930692442405</v>
      </c>
      <c r="F204" s="9">
        <f t="shared" si="10"/>
        <v>77351.675589754464</v>
      </c>
      <c r="H204" s="30"/>
      <c r="J204" s="12"/>
      <c r="L204" s="13"/>
    </row>
    <row r="205" spans="1:12" s="18" customFormat="1" x14ac:dyDescent="0.25">
      <c r="A205" s="14" t="s">
        <v>43</v>
      </c>
      <c r="B205" s="9">
        <f t="shared" ref="B205:E205" si="37">B33+B76+B119</f>
        <v>30085.387405985508</v>
      </c>
      <c r="C205" s="9">
        <f t="shared" si="37"/>
        <v>19671.029993071137</v>
      </c>
      <c r="D205" s="9">
        <f t="shared" si="37"/>
        <v>9575.812388281076</v>
      </c>
      <c r="E205" s="9">
        <f t="shared" si="37"/>
        <v>5521.3905124326175</v>
      </c>
      <c r="F205" s="9">
        <f t="shared" si="10"/>
        <v>64853.620299770344</v>
      </c>
      <c r="H205" s="30"/>
      <c r="J205" s="12"/>
      <c r="L205" s="13"/>
    </row>
    <row r="206" spans="1:12" ht="12.75" customHeight="1" x14ac:dyDescent="0.25">
      <c r="A206" s="14" t="s">
        <v>44</v>
      </c>
      <c r="B206" s="9">
        <f t="shared" ref="B206:E206" si="38">B34+B77+B120</f>
        <v>26786.171913809401</v>
      </c>
      <c r="C206" s="9">
        <f t="shared" si="38"/>
        <v>14626.781217249809</v>
      </c>
      <c r="D206" s="9">
        <f t="shared" si="38"/>
        <v>11305.380344299765</v>
      </c>
      <c r="E206" s="9">
        <f t="shared" si="38"/>
        <v>5550.5483268956959</v>
      </c>
      <c r="F206" s="9">
        <f t="shared" si="10"/>
        <v>58268.881802254677</v>
      </c>
      <c r="J206" s="12"/>
    </row>
    <row r="207" spans="1:12" x14ac:dyDescent="0.25">
      <c r="A207" s="15" t="s">
        <v>45</v>
      </c>
      <c r="B207" s="9">
        <f t="shared" ref="B207:E207" si="39">B35+B78+B121</f>
        <v>30585.608274502036</v>
      </c>
      <c r="C207" s="9">
        <f t="shared" si="39"/>
        <v>11554.119144583297</v>
      </c>
      <c r="D207" s="9">
        <f t="shared" si="39"/>
        <v>14270.232727216257</v>
      </c>
      <c r="E207" s="9">
        <f t="shared" si="39"/>
        <v>5927.4174562027492</v>
      </c>
      <c r="F207" s="9">
        <f t="shared" si="10"/>
        <v>62337.377602504341</v>
      </c>
      <c r="H207" s="25"/>
    </row>
    <row r="208" spans="1:12" x14ac:dyDescent="0.25">
      <c r="A208" s="15" t="s">
        <v>46</v>
      </c>
      <c r="B208" s="9">
        <f t="shared" ref="B208:E208" si="40">B36+B79+B122</f>
        <v>37607.250309627023</v>
      </c>
      <c r="C208" s="9">
        <f t="shared" si="40"/>
        <v>18327.740430556471</v>
      </c>
      <c r="D208" s="9">
        <f t="shared" si="40"/>
        <v>13069.648398507778</v>
      </c>
      <c r="E208" s="9">
        <f t="shared" si="40"/>
        <v>7711.2297523324123</v>
      </c>
      <c r="F208" s="9">
        <f t="shared" si="10"/>
        <v>76715.868891023681</v>
      </c>
    </row>
    <row r="209" spans="1:8" x14ac:dyDescent="0.25">
      <c r="A209" s="15" t="s">
        <v>47</v>
      </c>
      <c r="B209" s="9">
        <f t="shared" ref="B209:E209" si="41">B37+B80+B123</f>
        <v>35640.289112088918</v>
      </c>
      <c r="C209" s="9">
        <f t="shared" si="41"/>
        <v>18558.184771839762</v>
      </c>
      <c r="D209" s="9">
        <f t="shared" si="41"/>
        <v>11614.706913228261</v>
      </c>
      <c r="E209" s="9">
        <f t="shared" si="41"/>
        <v>7294.169186218207</v>
      </c>
      <c r="F209" s="9">
        <f t="shared" si="10"/>
        <v>73107.349983375141</v>
      </c>
      <c r="H209" s="25"/>
    </row>
    <row r="210" spans="1:8" x14ac:dyDescent="0.25">
      <c r="A210" s="15" t="s">
        <v>48</v>
      </c>
      <c r="B210" s="9">
        <f t="shared" ref="B210:E210" si="42">B38+B81+B124</f>
        <v>35236.602289599898</v>
      </c>
      <c r="C210" s="9">
        <f t="shared" si="42"/>
        <v>16729.106123709396</v>
      </c>
      <c r="D210" s="9">
        <f t="shared" si="42"/>
        <v>10036.815390484655</v>
      </c>
      <c r="E210" s="9">
        <f t="shared" si="42"/>
        <v>7901.3690783811253</v>
      </c>
      <c r="F210" s="9">
        <f t="shared" si="10"/>
        <v>69903.892882175074</v>
      </c>
      <c r="H210" s="32"/>
    </row>
    <row r="211" spans="1:8" x14ac:dyDescent="0.25">
      <c r="A211" s="15" t="s">
        <v>49</v>
      </c>
      <c r="B211" s="9">
        <f t="shared" ref="B211:E211" si="43">B39+B82+B125</f>
        <v>36834.469301633129</v>
      </c>
      <c r="C211" s="9">
        <f t="shared" si="43"/>
        <v>15476.228555528862</v>
      </c>
      <c r="D211" s="9">
        <f t="shared" si="43"/>
        <v>7236.1315984685207</v>
      </c>
      <c r="E211" s="9">
        <f t="shared" si="43"/>
        <v>7945.2008128357884</v>
      </c>
      <c r="F211" s="9">
        <f t="shared" si="10"/>
        <v>67492.030268466304</v>
      </c>
      <c r="H211" s="32"/>
    </row>
    <row r="212" spans="1:8" x14ac:dyDescent="0.25">
      <c r="A212" s="15" t="s">
        <v>57</v>
      </c>
      <c r="B212" s="9">
        <f t="shared" ref="B212:E212" si="44">B40+B83+B126</f>
        <v>40846.135802695266</v>
      </c>
      <c r="C212" s="9">
        <f t="shared" si="44"/>
        <v>18225.504646372869</v>
      </c>
      <c r="D212" s="9">
        <f t="shared" si="44"/>
        <v>6845.6767646397984</v>
      </c>
      <c r="E212" s="9">
        <f t="shared" si="44"/>
        <v>8392.5862763021687</v>
      </c>
      <c r="F212" s="9">
        <f t="shared" ref="F212" si="45">SUM(B212:E212)</f>
        <v>74309.903490010096</v>
      </c>
      <c r="H212" s="32"/>
    </row>
    <row r="213" spans="1:8" x14ac:dyDescent="0.25">
      <c r="A213" s="15" t="s">
        <v>60</v>
      </c>
      <c r="B213" s="9">
        <f>B41+B84+B127</f>
        <v>48070.134245154237</v>
      </c>
      <c r="C213" s="9">
        <f t="shared" ref="C213:E213" si="46">C41+C84+C127</f>
        <v>20773.817276840648</v>
      </c>
      <c r="D213" s="9">
        <f t="shared" si="46"/>
        <v>7389.0806929439459</v>
      </c>
      <c r="E213" s="9">
        <f t="shared" si="46"/>
        <v>9683.6790473925357</v>
      </c>
      <c r="F213" s="9">
        <f t="shared" ref="F213" si="47">SUM(B213:E213)</f>
        <v>85916.711262331359</v>
      </c>
      <c r="H213" s="32"/>
    </row>
    <row r="214" spans="1:8" ht="13" x14ac:dyDescent="0.25">
      <c r="A214" s="71" t="s">
        <v>61</v>
      </c>
      <c r="B214" s="71"/>
      <c r="C214" s="71"/>
      <c r="D214" s="71"/>
      <c r="E214" s="31"/>
      <c r="F214" s="31"/>
    </row>
    <row r="215" spans="1:8" x14ac:dyDescent="0.25">
      <c r="A215" s="17"/>
      <c r="B215" s="17"/>
      <c r="C215" s="17"/>
      <c r="D215" s="17"/>
    </row>
    <row r="216" spans="1:8" x14ac:dyDescent="0.25">
      <c r="B216" s="13"/>
      <c r="C216" s="13"/>
      <c r="D216" s="13"/>
      <c r="E216" s="13"/>
      <c r="F216" s="13"/>
    </row>
    <row r="217" spans="1:8" x14ac:dyDescent="0.25">
      <c r="E217" s="32"/>
      <c r="F217" s="32"/>
      <c r="G217" s="32"/>
      <c r="H217" s="32"/>
    </row>
  </sheetData>
  <mergeCells count="15">
    <mergeCell ref="A214:D214"/>
    <mergeCell ref="A2:F2"/>
    <mergeCell ref="B4:F4"/>
    <mergeCell ref="A42:C42"/>
    <mergeCell ref="A45:F45"/>
    <mergeCell ref="B47:F47"/>
    <mergeCell ref="A85:F85"/>
    <mergeCell ref="A88:F88"/>
    <mergeCell ref="B90:F90"/>
    <mergeCell ref="A128:D128"/>
    <mergeCell ref="A174:F174"/>
    <mergeCell ref="B176:F176"/>
    <mergeCell ref="A131:F131"/>
    <mergeCell ref="B133:F133"/>
    <mergeCell ref="A171:D171"/>
  </mergeCells>
  <pageMargins left="0.74803149606299213" right="0.74803149606299213" top="0.98425196850393704" bottom="0.98425196850393704" header="0.51181102362204722" footer="0.51181102362204722"/>
  <pageSetup paperSize="9" scale="89" fitToWidth="4" fitToHeight="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15"/>
  <sheetViews>
    <sheetView zoomScaleNormal="100" zoomScaleSheetLayoutView="100" workbookViewId="0"/>
  </sheetViews>
  <sheetFormatPr defaultColWidth="9.1796875" defaultRowHeight="12.5" x14ac:dyDescent="0.25"/>
  <cols>
    <col min="1" max="3" width="15.7265625" style="3" customWidth="1"/>
    <col min="4" max="4" width="16.7265625" style="3" bestFit="1" customWidth="1"/>
    <col min="5" max="6" width="15.7265625" style="3" customWidth="1"/>
    <col min="7" max="16384" width="9.1796875" style="3"/>
  </cols>
  <sheetData>
    <row r="2" spans="1:6" ht="27" customHeight="1" x14ac:dyDescent="0.25">
      <c r="A2" s="72" t="s">
        <v>63</v>
      </c>
      <c r="B2" s="73"/>
      <c r="C2" s="73"/>
      <c r="D2" s="73"/>
      <c r="E2" s="73"/>
      <c r="F2" s="73"/>
    </row>
    <row r="3" spans="1:6" ht="75" x14ac:dyDescent="0.25">
      <c r="A3" s="4" t="s">
        <v>8</v>
      </c>
      <c r="B3" s="50" t="s">
        <v>51</v>
      </c>
      <c r="C3" s="17" t="s">
        <v>52</v>
      </c>
      <c r="D3" s="17" t="s">
        <v>53</v>
      </c>
      <c r="E3" s="17" t="s">
        <v>54</v>
      </c>
      <c r="F3" s="6" t="s">
        <v>58</v>
      </c>
    </row>
    <row r="4" spans="1:6" ht="13" x14ac:dyDescent="0.3">
      <c r="A4" s="7"/>
      <c r="B4" s="74" t="s">
        <v>14</v>
      </c>
      <c r="C4" s="74"/>
      <c r="D4" s="74"/>
      <c r="E4" s="74"/>
      <c r="F4" s="1" t="s">
        <v>55</v>
      </c>
    </row>
    <row r="5" spans="1:6" x14ac:dyDescent="0.25">
      <c r="A5" s="8" t="s">
        <v>15</v>
      </c>
      <c r="B5" s="33">
        <v>1438.1848231215345</v>
      </c>
      <c r="C5" s="33">
        <v>284.76468244497147</v>
      </c>
      <c r="D5" s="33">
        <v>535.7814470241575</v>
      </c>
      <c r="E5" s="34">
        <f>SUM(B5:D5)</f>
        <v>2258.7309525906635</v>
      </c>
      <c r="F5" s="35">
        <v>70.471534670659992</v>
      </c>
    </row>
    <row r="6" spans="1:6" x14ac:dyDescent="0.25">
      <c r="A6" s="8" t="s">
        <v>16</v>
      </c>
      <c r="B6" s="33">
        <v>2020.194369078305</v>
      </c>
      <c r="C6" s="33">
        <v>129.00771250267755</v>
      </c>
      <c r="D6" s="33">
        <v>399.43805448660373</v>
      </c>
      <c r="E6" s="34">
        <f t="shared" ref="E6:E12" si="0">SUM(B6:D6)</f>
        <v>2548.6401360675864</v>
      </c>
      <c r="F6" s="23">
        <v>71.95239587445657</v>
      </c>
    </row>
    <row r="7" spans="1:6" x14ac:dyDescent="0.25">
      <c r="A7" s="8" t="s">
        <v>17</v>
      </c>
      <c r="B7" s="33">
        <v>2752.696670117477</v>
      </c>
      <c r="C7" s="33">
        <v>62.869581804228467</v>
      </c>
      <c r="D7" s="33">
        <v>77.989488884618822</v>
      </c>
      <c r="E7" s="34">
        <f t="shared" si="0"/>
        <v>2893.5557408063241</v>
      </c>
      <c r="F7" s="23">
        <v>74.891478738625523</v>
      </c>
    </row>
    <row r="8" spans="1:6" x14ac:dyDescent="0.25">
      <c r="A8" s="8" t="s">
        <v>18</v>
      </c>
      <c r="B8" s="33">
        <v>3163.9682029368505</v>
      </c>
      <c r="C8" s="33">
        <v>43.188230808506951</v>
      </c>
      <c r="D8" s="33">
        <v>169.68004401957475</v>
      </c>
      <c r="E8" s="34">
        <f t="shared" si="0"/>
        <v>3376.8364777649322</v>
      </c>
      <c r="F8" s="23">
        <v>80.37956577924659</v>
      </c>
    </row>
    <row r="9" spans="1:6" x14ac:dyDescent="0.25">
      <c r="A9" s="8" t="s">
        <v>19</v>
      </c>
      <c r="B9" s="33">
        <v>2791.064020469531</v>
      </c>
      <c r="C9" s="33">
        <v>47.470607247896041</v>
      </c>
      <c r="D9" s="33">
        <v>132.22181324444992</v>
      </c>
      <c r="E9" s="34">
        <f t="shared" si="0"/>
        <v>2970.7564409618772</v>
      </c>
      <c r="F9" s="23">
        <v>75.08088813341864</v>
      </c>
    </row>
    <row r="10" spans="1:6" x14ac:dyDescent="0.25">
      <c r="A10" s="8" t="s">
        <v>20</v>
      </c>
      <c r="B10" s="33">
        <v>2738.6283723551924</v>
      </c>
      <c r="C10" s="33">
        <v>87.097858568754148</v>
      </c>
      <c r="D10" s="33">
        <v>78.275750185936005</v>
      </c>
      <c r="E10" s="34">
        <f t="shared" si="0"/>
        <v>2904.0019811098823</v>
      </c>
      <c r="F10" s="23">
        <v>77.545460878769234</v>
      </c>
    </row>
    <row r="11" spans="1:6" x14ac:dyDescent="0.25">
      <c r="A11" s="8" t="s">
        <v>21</v>
      </c>
      <c r="B11" s="33">
        <v>2554.5687722859357</v>
      </c>
      <c r="C11" s="33">
        <v>32.77902742217951</v>
      </c>
      <c r="D11" s="33">
        <v>85.236550152056893</v>
      </c>
      <c r="E11" s="34">
        <f t="shared" si="0"/>
        <v>2672.5843498601716</v>
      </c>
      <c r="F11" s="23">
        <v>67.586212305635101</v>
      </c>
    </row>
    <row r="12" spans="1:6" x14ac:dyDescent="0.25">
      <c r="A12" s="8" t="s">
        <v>22</v>
      </c>
      <c r="B12" s="33">
        <v>3002.3656839466453</v>
      </c>
      <c r="C12" s="33">
        <v>100.32097884384329</v>
      </c>
      <c r="D12" s="33">
        <v>179.01753357067372</v>
      </c>
      <c r="E12" s="34">
        <f t="shared" si="0"/>
        <v>3281.7041963611623</v>
      </c>
      <c r="F12" s="23">
        <v>66.772192784919099</v>
      </c>
    </row>
    <row r="13" spans="1:6" x14ac:dyDescent="0.25">
      <c r="A13" s="8" t="s">
        <v>23</v>
      </c>
      <c r="B13" s="33">
        <v>2850.004520726598</v>
      </c>
      <c r="C13" s="33">
        <v>72.574154587286728</v>
      </c>
      <c r="D13" s="33">
        <v>64.963857603069314</v>
      </c>
      <c r="E13" s="34">
        <f t="shared" ref="E13:E28" si="1">SUM(B13:D13)</f>
        <v>2987.5425329169539</v>
      </c>
      <c r="F13" s="23">
        <v>61.08815516585981</v>
      </c>
    </row>
    <row r="14" spans="1:6" x14ac:dyDescent="0.25">
      <c r="A14" s="8" t="s">
        <v>24</v>
      </c>
      <c r="B14" s="33">
        <v>2852.6921942893218</v>
      </c>
      <c r="C14" s="33">
        <v>152.7383818030319</v>
      </c>
      <c r="D14" s="33">
        <v>61.080382639111306</v>
      </c>
      <c r="E14" s="34">
        <f t="shared" si="1"/>
        <v>3066.5109587314651</v>
      </c>
      <c r="F14" s="23">
        <v>48.348826005395829</v>
      </c>
    </row>
    <row r="15" spans="1:6" x14ac:dyDescent="0.25">
      <c r="A15" s="8" t="s">
        <v>25</v>
      </c>
      <c r="B15" s="33">
        <v>3733.6177525021849</v>
      </c>
      <c r="C15" s="33">
        <v>197.92402959342368</v>
      </c>
      <c r="D15" s="33">
        <v>198.05870994752232</v>
      </c>
      <c r="E15" s="34">
        <f t="shared" si="1"/>
        <v>4129.6004920431305</v>
      </c>
      <c r="F15" s="23">
        <v>62.161760425976212</v>
      </c>
    </row>
    <row r="16" spans="1:6" x14ac:dyDescent="0.25">
      <c r="A16" s="8" t="s">
        <v>26</v>
      </c>
      <c r="B16" s="33">
        <v>4593.3138430738636</v>
      </c>
      <c r="C16" s="33">
        <v>417.58491137197302</v>
      </c>
      <c r="D16" s="33">
        <v>501.70844408851326</v>
      </c>
      <c r="E16" s="34">
        <f t="shared" si="1"/>
        <v>5512.6071985343497</v>
      </c>
      <c r="F16" s="23">
        <v>65.05884052250623</v>
      </c>
    </row>
    <row r="17" spans="1:11" x14ac:dyDescent="0.25">
      <c r="A17" s="8" t="s">
        <v>27</v>
      </c>
      <c r="B17" s="33">
        <v>5373.5961510891966</v>
      </c>
      <c r="C17" s="33">
        <v>379.62817961273458</v>
      </c>
      <c r="D17" s="33">
        <v>464.0298816041356</v>
      </c>
      <c r="E17" s="34">
        <f t="shared" si="1"/>
        <v>6217.2542123060666</v>
      </c>
      <c r="F17" s="23">
        <v>63.535938935652318</v>
      </c>
    </row>
    <row r="18" spans="1:11" x14ac:dyDescent="0.25">
      <c r="A18" s="8" t="s">
        <v>28</v>
      </c>
      <c r="B18" s="33">
        <v>4194.5753019694721</v>
      </c>
      <c r="C18" s="33">
        <v>355.98820941854569</v>
      </c>
      <c r="D18" s="33">
        <v>184.12815055713301</v>
      </c>
      <c r="E18" s="34">
        <f t="shared" si="1"/>
        <v>4734.6916619451513</v>
      </c>
      <c r="F18" s="23">
        <v>45.651589754879623</v>
      </c>
    </row>
    <row r="19" spans="1:11" x14ac:dyDescent="0.25">
      <c r="A19" s="8" t="s">
        <v>29</v>
      </c>
      <c r="B19" s="33">
        <v>2888.366459314499</v>
      </c>
      <c r="C19" s="33">
        <v>203.76759676062505</v>
      </c>
      <c r="D19" s="33">
        <v>199.28808571220492</v>
      </c>
      <c r="E19" s="34">
        <f t="shared" si="1"/>
        <v>3291.4221417873291</v>
      </c>
      <c r="F19" s="23">
        <v>35.267541748798585</v>
      </c>
    </row>
    <row r="20" spans="1:11" x14ac:dyDescent="0.25">
      <c r="A20" s="8" t="s">
        <v>30</v>
      </c>
      <c r="B20" s="33">
        <v>3487.1022228619408</v>
      </c>
      <c r="C20" s="33">
        <v>595.23975499786832</v>
      </c>
      <c r="D20" s="33">
        <v>227.63765438355148</v>
      </c>
      <c r="E20" s="34">
        <f t="shared" si="1"/>
        <v>4309.9796322433604</v>
      </c>
      <c r="F20" s="23">
        <v>43.739196749078708</v>
      </c>
    </row>
    <row r="21" spans="1:11" x14ac:dyDescent="0.25">
      <c r="A21" s="14" t="s">
        <v>31</v>
      </c>
      <c r="B21" s="33">
        <v>5428.9607421142118</v>
      </c>
      <c r="C21" s="33">
        <v>1125.4364752583658</v>
      </c>
      <c r="D21" s="33">
        <v>295.9495077677571</v>
      </c>
      <c r="E21" s="34">
        <f t="shared" si="1"/>
        <v>6850.3467251403354</v>
      </c>
      <c r="F21" s="23">
        <v>51.370966358446346</v>
      </c>
    </row>
    <row r="22" spans="1:11" x14ac:dyDescent="0.25">
      <c r="A22" s="14" t="s">
        <v>32</v>
      </c>
      <c r="B22" s="33">
        <v>8282.5850859086695</v>
      </c>
      <c r="C22" s="33">
        <v>563.2545776290109</v>
      </c>
      <c r="D22" s="33">
        <v>589.80064887325364</v>
      </c>
      <c r="E22" s="34">
        <f t="shared" si="1"/>
        <v>9435.6403124109347</v>
      </c>
      <c r="F22" s="23">
        <v>50.780115851525267</v>
      </c>
    </row>
    <row r="23" spans="1:11" x14ac:dyDescent="0.25">
      <c r="A23" s="14" t="s">
        <v>33</v>
      </c>
      <c r="B23" s="33">
        <v>10171.713924718917</v>
      </c>
      <c r="C23" s="33">
        <v>955.77553263149105</v>
      </c>
      <c r="D23" s="33">
        <v>1495.8340390400197</v>
      </c>
      <c r="E23" s="34">
        <f t="shared" si="1"/>
        <v>12623.323496390427</v>
      </c>
      <c r="F23" s="23">
        <v>59.369585592265253</v>
      </c>
    </row>
    <row r="24" spans="1:11" x14ac:dyDescent="0.25">
      <c r="A24" s="14" t="s">
        <v>34</v>
      </c>
      <c r="B24" s="33">
        <v>10441.655824992578</v>
      </c>
      <c r="C24" s="33">
        <v>902.21553856366415</v>
      </c>
      <c r="D24" s="33">
        <v>1628.4109347972844</v>
      </c>
      <c r="E24" s="34">
        <f t="shared" si="1"/>
        <v>12972.282298353526</v>
      </c>
      <c r="F24" s="23">
        <v>58.813547103047775</v>
      </c>
    </row>
    <row r="25" spans="1:11" x14ac:dyDescent="0.25">
      <c r="A25" s="14" t="s">
        <v>35</v>
      </c>
      <c r="B25" s="33">
        <v>9306.9717158940912</v>
      </c>
      <c r="C25" s="33">
        <v>1699.0572167957002</v>
      </c>
      <c r="D25" s="33">
        <v>1727.4543142428054</v>
      </c>
      <c r="E25" s="34">
        <f t="shared" si="1"/>
        <v>12733.483246932596</v>
      </c>
      <c r="F25" s="23">
        <v>47.636818327661082</v>
      </c>
    </row>
    <row r="26" spans="1:11" x14ac:dyDescent="0.25">
      <c r="A26" s="14" t="s">
        <v>36</v>
      </c>
      <c r="B26" s="33">
        <v>8282.2889646864005</v>
      </c>
      <c r="C26" s="33">
        <v>2512.9707334204727</v>
      </c>
      <c r="D26" s="33">
        <v>1645.1663798876818</v>
      </c>
      <c r="E26" s="34">
        <f t="shared" si="1"/>
        <v>12440.426077994554</v>
      </c>
      <c r="F26" s="23">
        <v>42.87547728313308</v>
      </c>
    </row>
    <row r="27" spans="1:11" s="18" customFormat="1" x14ac:dyDescent="0.25">
      <c r="A27" s="14" t="s">
        <v>37</v>
      </c>
      <c r="B27" s="33">
        <v>9203.6626704477167</v>
      </c>
      <c r="C27" s="33">
        <v>1792.5299711408531</v>
      </c>
      <c r="D27" s="33">
        <v>1828.9006975532375</v>
      </c>
      <c r="E27" s="34">
        <f t="shared" si="1"/>
        <v>12825.093339141808</v>
      </c>
      <c r="F27" s="23">
        <v>42.766772020929047</v>
      </c>
      <c r="I27" s="3"/>
      <c r="J27" s="3"/>
    </row>
    <row r="28" spans="1:11" s="18" customFormat="1" x14ac:dyDescent="0.25">
      <c r="A28" s="14" t="s">
        <v>38</v>
      </c>
      <c r="B28" s="33">
        <v>7262.2730766416935</v>
      </c>
      <c r="C28" s="33">
        <v>1975.7317311070003</v>
      </c>
      <c r="D28" s="33">
        <v>2143.8844152289403</v>
      </c>
      <c r="E28" s="34">
        <f t="shared" si="1"/>
        <v>11381.889222977634</v>
      </c>
      <c r="F28" s="23">
        <v>40.778910987351701</v>
      </c>
      <c r="I28" s="3"/>
      <c r="J28" s="3"/>
    </row>
    <row r="29" spans="1:11" s="18" customFormat="1" x14ac:dyDescent="0.25">
      <c r="A29" s="14" t="s">
        <v>39</v>
      </c>
      <c r="B29" s="33">
        <v>7645.2986571643123</v>
      </c>
      <c r="C29" s="33">
        <v>3056.6577340577469</v>
      </c>
      <c r="D29" s="33">
        <v>4146.346790616406</v>
      </c>
      <c r="E29" s="34">
        <f>SUM(B29:D29)</f>
        <v>14848.303181838464</v>
      </c>
      <c r="F29" s="23">
        <v>43.8503725727439</v>
      </c>
      <c r="I29" s="3"/>
      <c r="J29" s="3"/>
    </row>
    <row r="30" spans="1:11" s="18" customFormat="1" x14ac:dyDescent="0.25">
      <c r="A30" s="14" t="s">
        <v>40</v>
      </c>
      <c r="B30" s="33">
        <v>7881.8431263107668</v>
      </c>
      <c r="C30" s="33">
        <v>5785.3829774103679</v>
      </c>
      <c r="D30" s="33">
        <v>7617.1806732421855</v>
      </c>
      <c r="E30" s="34">
        <f t="shared" ref="E30:E41" si="2">SUM(B30:D30)</f>
        <v>21284.406776963322</v>
      </c>
      <c r="F30" s="23">
        <v>51.368733921202697</v>
      </c>
      <c r="I30" s="3"/>
      <c r="J30" s="3"/>
    </row>
    <row r="31" spans="1:11" s="18" customFormat="1" x14ac:dyDescent="0.25">
      <c r="A31" s="14" t="s">
        <v>41</v>
      </c>
      <c r="B31" s="33">
        <v>7289.4859412973201</v>
      </c>
      <c r="C31" s="33">
        <v>6020.971757751423</v>
      </c>
      <c r="D31" s="33">
        <v>9884.8757109817943</v>
      </c>
      <c r="E31" s="34">
        <f t="shared" si="2"/>
        <v>23195.333410030536</v>
      </c>
      <c r="F31" s="23">
        <v>48.817355589411186</v>
      </c>
      <c r="I31" s="3"/>
      <c r="J31" s="3"/>
      <c r="K31" s="34"/>
    </row>
    <row r="32" spans="1:11" s="18" customFormat="1" x14ac:dyDescent="0.25">
      <c r="A32" s="14" t="s">
        <v>42</v>
      </c>
      <c r="B32" s="33">
        <v>5916.8417264191357</v>
      </c>
      <c r="C32" s="33">
        <v>5104.1891922073146</v>
      </c>
      <c r="D32" s="33">
        <v>7105.8789940538318</v>
      </c>
      <c r="E32" s="34">
        <f t="shared" si="2"/>
        <v>18126.909912680283</v>
      </c>
      <c r="F32" s="23">
        <v>42.498086027603428</v>
      </c>
      <c r="I32" s="3"/>
      <c r="J32" s="3"/>
      <c r="K32" s="34"/>
    </row>
    <row r="33" spans="1:13" s="18" customFormat="1" x14ac:dyDescent="0.25">
      <c r="A33" s="14" t="s">
        <v>43</v>
      </c>
      <c r="B33" s="33">
        <v>6213.2578198168667</v>
      </c>
      <c r="C33" s="33">
        <v>3758.1736003049241</v>
      </c>
      <c r="D33" s="33">
        <v>3121.4013702503917</v>
      </c>
      <c r="E33" s="34">
        <f t="shared" si="2"/>
        <v>13092.832790372184</v>
      </c>
      <c r="F33" s="23">
        <v>38.31879544484444</v>
      </c>
      <c r="I33" s="3"/>
      <c r="J33" s="3"/>
      <c r="K33" s="34"/>
    </row>
    <row r="34" spans="1:13" s="18" customFormat="1" x14ac:dyDescent="0.25">
      <c r="A34" s="14" t="s">
        <v>44</v>
      </c>
      <c r="B34" s="33">
        <v>5743.3637778004768</v>
      </c>
      <c r="C34" s="33">
        <v>1079.7847035000932</v>
      </c>
      <c r="D34" s="33">
        <v>1025.3336405528637</v>
      </c>
      <c r="E34" s="34">
        <f t="shared" si="2"/>
        <v>7848.4821218534335</v>
      </c>
      <c r="F34" s="23">
        <v>31.036946447663777</v>
      </c>
      <c r="I34" s="3"/>
      <c r="J34" s="3"/>
      <c r="K34" s="34"/>
    </row>
    <row r="35" spans="1:13" s="37" customFormat="1" x14ac:dyDescent="0.25">
      <c r="A35" s="36" t="s">
        <v>45</v>
      </c>
      <c r="B35" s="33">
        <v>6518.9603786468579</v>
      </c>
      <c r="C35" s="33">
        <v>672.84732200942892</v>
      </c>
      <c r="D35" s="33">
        <v>1058.0814297475135</v>
      </c>
      <c r="E35" s="34">
        <f t="shared" si="2"/>
        <v>8249.8891304038007</v>
      </c>
      <c r="F35" s="23">
        <v>32.615192829217655</v>
      </c>
      <c r="I35" s="3"/>
      <c r="J35" s="3"/>
      <c r="K35" s="38"/>
    </row>
    <row r="36" spans="1:13" s="37" customFormat="1" x14ac:dyDescent="0.25">
      <c r="A36" s="36" t="s">
        <v>46</v>
      </c>
      <c r="B36" s="33">
        <v>7290.2665965287906</v>
      </c>
      <c r="C36" s="33">
        <v>890.9062737950361</v>
      </c>
      <c r="D36" s="33">
        <v>588.99051019962621</v>
      </c>
      <c r="E36" s="34">
        <f t="shared" si="2"/>
        <v>8770.1633805234524</v>
      </c>
      <c r="F36" s="23">
        <v>26.486942041367598</v>
      </c>
      <c r="I36" s="3"/>
      <c r="J36" s="3"/>
      <c r="K36" s="38"/>
    </row>
    <row r="37" spans="1:13" s="37" customFormat="1" x14ac:dyDescent="0.25">
      <c r="A37" s="36" t="s">
        <v>47</v>
      </c>
      <c r="B37" s="33">
        <v>9178.8924340697977</v>
      </c>
      <c r="C37" s="33">
        <v>1001.328857558417</v>
      </c>
      <c r="D37" s="33">
        <v>683.81852239213924</v>
      </c>
      <c r="E37" s="34">
        <f t="shared" si="2"/>
        <v>10864.039814020354</v>
      </c>
      <c r="F37" s="23">
        <v>32.790203002090429</v>
      </c>
      <c r="I37" s="3"/>
      <c r="J37" s="3"/>
      <c r="K37" s="38"/>
    </row>
    <row r="38" spans="1:13" s="37" customFormat="1" x14ac:dyDescent="0.25">
      <c r="A38" s="36" t="s">
        <v>48</v>
      </c>
      <c r="B38" s="33">
        <v>9646.3437444551255</v>
      </c>
      <c r="C38" s="33">
        <v>1045.3706216751348</v>
      </c>
      <c r="D38" s="33">
        <v>690.74927310353303</v>
      </c>
      <c r="E38" s="34">
        <f t="shared" si="2"/>
        <v>11382.463639233792</v>
      </c>
      <c r="F38" s="23">
        <v>37.018167145138904</v>
      </c>
      <c r="I38" s="3"/>
      <c r="J38" s="3"/>
      <c r="K38" s="38"/>
    </row>
    <row r="39" spans="1:13" s="37" customFormat="1" x14ac:dyDescent="0.25">
      <c r="A39" s="36" t="s">
        <v>49</v>
      </c>
      <c r="B39" s="33">
        <v>9463.5288973022252</v>
      </c>
      <c r="C39" s="33">
        <v>1407.7707615335823</v>
      </c>
      <c r="D39" s="33">
        <v>463.1183642727263</v>
      </c>
      <c r="E39" s="34">
        <f t="shared" si="2"/>
        <v>11334.418023108534</v>
      </c>
      <c r="F39" s="23">
        <v>39.010434121839154</v>
      </c>
      <c r="I39" s="3"/>
      <c r="J39" s="3"/>
      <c r="K39" s="38"/>
    </row>
    <row r="40" spans="1:13" s="37" customFormat="1" x14ac:dyDescent="0.25">
      <c r="A40" s="36" t="s">
        <v>57</v>
      </c>
      <c r="B40" s="33">
        <v>9390.0081910172757</v>
      </c>
      <c r="C40" s="33">
        <v>1165.3950704666822</v>
      </c>
      <c r="D40" s="33">
        <v>691.36589442452839</v>
      </c>
      <c r="E40" s="34">
        <f t="shared" si="2"/>
        <v>11246.769155908487</v>
      </c>
      <c r="F40" s="23">
        <v>37.10890703784478</v>
      </c>
      <c r="I40" s="3"/>
      <c r="J40" s="3"/>
      <c r="K40" s="38"/>
    </row>
    <row r="41" spans="1:13" s="37" customFormat="1" x14ac:dyDescent="0.25">
      <c r="A41" s="39" t="s">
        <v>60</v>
      </c>
      <c r="B41" s="40">
        <v>10598.939729676007</v>
      </c>
      <c r="C41" s="40">
        <v>1169.728936976052</v>
      </c>
      <c r="D41" s="40">
        <v>1137.5981584596284</v>
      </c>
      <c r="E41" s="51">
        <f t="shared" si="2"/>
        <v>12906.266825111687</v>
      </c>
      <c r="F41" s="41">
        <v>37.104713855244022</v>
      </c>
      <c r="I41" s="3"/>
      <c r="J41" s="3"/>
      <c r="K41" s="38"/>
    </row>
    <row r="42" spans="1:13" ht="14.25" customHeight="1" x14ac:dyDescent="0.25">
      <c r="A42" s="79" t="s">
        <v>61</v>
      </c>
      <c r="B42" s="79"/>
      <c r="C42" s="79"/>
      <c r="D42" s="79"/>
      <c r="E42" s="20"/>
      <c r="F42" s="20"/>
    </row>
    <row r="43" spans="1:13" x14ac:dyDescent="0.25">
      <c r="A43" s="19"/>
      <c r="B43" s="19"/>
      <c r="C43" s="19"/>
      <c r="D43" s="19"/>
      <c r="E43" s="19"/>
      <c r="F43" s="19"/>
    </row>
    <row r="45" spans="1:13" ht="30" customHeight="1" x14ac:dyDescent="0.25">
      <c r="A45" s="72" t="s">
        <v>64</v>
      </c>
      <c r="B45" s="73"/>
      <c r="C45" s="73"/>
      <c r="D45" s="73"/>
      <c r="E45" s="73"/>
      <c r="F45" s="73"/>
    </row>
    <row r="46" spans="1:13" ht="96" customHeight="1" x14ac:dyDescent="0.25">
      <c r="A46" s="4" t="s">
        <v>8</v>
      </c>
      <c r="B46" s="50" t="s">
        <v>51</v>
      </c>
      <c r="C46" s="17" t="s">
        <v>52</v>
      </c>
      <c r="D46" s="17" t="s">
        <v>56</v>
      </c>
      <c r="E46" s="17" t="s">
        <v>54</v>
      </c>
      <c r="F46" s="6" t="s">
        <v>58</v>
      </c>
    </row>
    <row r="47" spans="1:13" ht="13" x14ac:dyDescent="0.3">
      <c r="A47" s="7"/>
      <c r="B47" s="80" t="s">
        <v>14</v>
      </c>
      <c r="C47" s="80"/>
      <c r="D47" s="80"/>
      <c r="E47" s="80"/>
      <c r="F47" s="1" t="s">
        <v>55</v>
      </c>
    </row>
    <row r="48" spans="1:13" x14ac:dyDescent="0.25">
      <c r="A48" s="8" t="s">
        <v>15</v>
      </c>
      <c r="B48" s="42">
        <v>2964.9335486366535</v>
      </c>
      <c r="C48" s="42">
        <v>405.50247461682551</v>
      </c>
      <c r="D48" s="42">
        <v>348.38545357466245</v>
      </c>
      <c r="E48" s="43">
        <f>SUM(B48:D48)</f>
        <v>3718.8214768281414</v>
      </c>
      <c r="F48" s="35">
        <v>54.30233561890465</v>
      </c>
      <c r="M48" s="13"/>
    </row>
    <row r="49" spans="1:13" x14ac:dyDescent="0.25">
      <c r="A49" s="8" t="s">
        <v>16</v>
      </c>
      <c r="B49" s="9">
        <v>2175.2179878559355</v>
      </c>
      <c r="C49" s="9">
        <v>368.66998074135824</v>
      </c>
      <c r="D49" s="9">
        <v>133.33097924639472</v>
      </c>
      <c r="E49" s="34">
        <f t="shared" ref="E49:E84" si="3">SUM(B49:D49)</f>
        <v>2677.2189478436885</v>
      </c>
      <c r="F49" s="23">
        <v>52.998918393258492</v>
      </c>
      <c r="M49" s="13"/>
    </row>
    <row r="50" spans="1:13" x14ac:dyDescent="0.25">
      <c r="A50" s="8" t="s">
        <v>17</v>
      </c>
      <c r="B50" s="9">
        <v>2136.4901358112161</v>
      </c>
      <c r="C50" s="9">
        <v>112.69830126903194</v>
      </c>
      <c r="D50" s="9">
        <v>192.40114940690214</v>
      </c>
      <c r="E50" s="34">
        <f t="shared" si="3"/>
        <v>2441.5895864871504</v>
      </c>
      <c r="F50" s="23">
        <v>53.801199372045112</v>
      </c>
      <c r="M50" s="13"/>
    </row>
    <row r="51" spans="1:13" x14ac:dyDescent="0.25">
      <c r="A51" s="8" t="s">
        <v>18</v>
      </c>
      <c r="B51" s="9">
        <v>2590.3350707005734</v>
      </c>
      <c r="C51" s="9">
        <v>132.27885991134366</v>
      </c>
      <c r="D51" s="9">
        <v>101.30911118997305</v>
      </c>
      <c r="E51" s="34">
        <f t="shared" si="3"/>
        <v>2823.9230418018901</v>
      </c>
      <c r="F51" s="23">
        <v>58.010989364591353</v>
      </c>
      <c r="M51" s="13"/>
    </row>
    <row r="52" spans="1:13" x14ac:dyDescent="0.25">
      <c r="A52" s="8" t="s">
        <v>19</v>
      </c>
      <c r="B52" s="9">
        <v>2772.4339960826137</v>
      </c>
      <c r="C52" s="9">
        <v>217.43096059918642</v>
      </c>
      <c r="D52" s="9">
        <v>154.28555677709059</v>
      </c>
      <c r="E52" s="34">
        <f t="shared" si="3"/>
        <v>3144.1505134588911</v>
      </c>
      <c r="F52" s="23">
        <v>52.686658442636372</v>
      </c>
      <c r="M52" s="13"/>
    </row>
    <row r="53" spans="1:13" x14ac:dyDescent="0.25">
      <c r="A53" s="8" t="s">
        <v>20</v>
      </c>
      <c r="B53" s="9">
        <v>2771.9081884926477</v>
      </c>
      <c r="C53" s="9">
        <v>235.49409159724246</v>
      </c>
      <c r="D53" s="9">
        <v>97.760853477996505</v>
      </c>
      <c r="E53" s="34">
        <f t="shared" si="3"/>
        <v>3105.1631335678867</v>
      </c>
      <c r="F53" s="23">
        <v>51.10213891013489</v>
      </c>
      <c r="M53" s="13"/>
    </row>
    <row r="54" spans="1:13" x14ac:dyDescent="0.25">
      <c r="A54" s="8" t="s">
        <v>21</v>
      </c>
      <c r="B54" s="9">
        <v>3397.6386695056535</v>
      </c>
      <c r="C54" s="9">
        <v>262.55536288691087</v>
      </c>
      <c r="D54" s="9">
        <v>234.30399126663252</v>
      </c>
      <c r="E54" s="34">
        <f t="shared" si="3"/>
        <v>3894.4980236591973</v>
      </c>
      <c r="F54" s="23">
        <v>59.213032759048147</v>
      </c>
      <c r="M54" s="13"/>
    </row>
    <row r="55" spans="1:13" x14ac:dyDescent="0.25">
      <c r="A55" s="8" t="s">
        <v>22</v>
      </c>
      <c r="B55" s="9">
        <v>4026.9477493769132</v>
      </c>
      <c r="C55" s="9">
        <v>531.96582684716145</v>
      </c>
      <c r="D55" s="9">
        <v>253.94662108307963</v>
      </c>
      <c r="E55" s="34">
        <f t="shared" si="3"/>
        <v>4812.8601973071545</v>
      </c>
      <c r="F55" s="23">
        <v>62.496960241280959</v>
      </c>
      <c r="M55" s="13"/>
    </row>
    <row r="56" spans="1:13" x14ac:dyDescent="0.25">
      <c r="A56" s="8" t="s">
        <v>23</v>
      </c>
      <c r="B56" s="9">
        <v>3613.1274724325972</v>
      </c>
      <c r="C56" s="9">
        <v>731.86852853261428</v>
      </c>
      <c r="D56" s="9">
        <v>141.76421063705143</v>
      </c>
      <c r="E56" s="34">
        <f t="shared" si="3"/>
        <v>4486.7602116022626</v>
      </c>
      <c r="F56" s="23">
        <v>66.648854543852082</v>
      </c>
      <c r="M56" s="13"/>
    </row>
    <row r="57" spans="1:13" x14ac:dyDescent="0.25">
      <c r="A57" s="8" t="s">
        <v>24</v>
      </c>
      <c r="B57" s="9">
        <v>3688.1373234698126</v>
      </c>
      <c r="C57" s="9">
        <v>449.8624186143777</v>
      </c>
      <c r="D57" s="9">
        <v>148.6953761867106</v>
      </c>
      <c r="E57" s="34">
        <f t="shared" si="3"/>
        <v>4286.6951182709008</v>
      </c>
      <c r="F57" s="23">
        <v>65.259755083441704</v>
      </c>
      <c r="M57" s="13"/>
    </row>
    <row r="58" spans="1:13" x14ac:dyDescent="0.25">
      <c r="A58" s="8" t="s">
        <v>25</v>
      </c>
      <c r="B58" s="9">
        <v>3744.0203147926491</v>
      </c>
      <c r="C58" s="9">
        <v>905.26797013494695</v>
      </c>
      <c r="D58" s="9">
        <v>348.21317585198278</v>
      </c>
      <c r="E58" s="34">
        <f t="shared" si="3"/>
        <v>4997.5014607795783</v>
      </c>
      <c r="F58" s="23">
        <v>68.641857861959082</v>
      </c>
      <c r="M58" s="13"/>
    </row>
    <row r="59" spans="1:13" x14ac:dyDescent="0.25">
      <c r="A59" s="8" t="s">
        <v>26</v>
      </c>
      <c r="B59" s="9">
        <v>4872.4774873604783</v>
      </c>
      <c r="C59" s="9">
        <v>978.73454835317659</v>
      </c>
      <c r="D59" s="9">
        <v>192.52757866106805</v>
      </c>
      <c r="E59" s="34">
        <f t="shared" si="3"/>
        <v>6043.7396143747228</v>
      </c>
      <c r="F59" s="23">
        <v>75.119338049300566</v>
      </c>
      <c r="M59" s="13"/>
    </row>
    <row r="60" spans="1:13" x14ac:dyDescent="0.25">
      <c r="A60" s="8" t="s">
        <v>27</v>
      </c>
      <c r="B60" s="9">
        <v>5852.1203874691801</v>
      </c>
      <c r="C60" s="9">
        <v>790.73341044581161</v>
      </c>
      <c r="D60" s="9">
        <v>213.45032008788846</v>
      </c>
      <c r="E60" s="34">
        <f t="shared" si="3"/>
        <v>6856.3041180028795</v>
      </c>
      <c r="F60" s="23">
        <v>79.761185120014886</v>
      </c>
      <c r="M60" s="13"/>
    </row>
    <row r="61" spans="1:13" x14ac:dyDescent="0.25">
      <c r="A61" s="8" t="s">
        <v>28</v>
      </c>
      <c r="B61" s="9">
        <v>5841.3107518526858</v>
      </c>
      <c r="C61" s="9">
        <v>362.03803975891628</v>
      </c>
      <c r="D61" s="9">
        <v>158.40761249728726</v>
      </c>
      <c r="E61" s="34">
        <f t="shared" si="3"/>
        <v>6361.756404108889</v>
      </c>
      <c r="F61" s="23">
        <v>69.218207323398346</v>
      </c>
      <c r="M61" s="13"/>
    </row>
    <row r="62" spans="1:13" x14ac:dyDescent="0.25">
      <c r="A62" s="8" t="s">
        <v>29</v>
      </c>
      <c r="B62" s="9">
        <v>5437.7556690979418</v>
      </c>
      <c r="C62" s="9">
        <v>226.55916857375217</v>
      </c>
      <c r="D62" s="9">
        <v>148.1195205870855</v>
      </c>
      <c r="E62" s="34">
        <f t="shared" si="3"/>
        <v>5812.434358258779</v>
      </c>
      <c r="F62" s="23">
        <v>68.144520655883341</v>
      </c>
      <c r="M62" s="13"/>
    </row>
    <row r="63" spans="1:13" x14ac:dyDescent="0.25">
      <c r="A63" s="8" t="s">
        <v>30</v>
      </c>
      <c r="B63" s="9">
        <v>4455.8445750415858</v>
      </c>
      <c r="C63" s="9">
        <v>133.16740200821206</v>
      </c>
      <c r="D63" s="9">
        <v>319.81701305174954</v>
      </c>
      <c r="E63" s="34">
        <f t="shared" si="3"/>
        <v>4908.8289901015469</v>
      </c>
      <c r="F63" s="23">
        <v>65.342720463548375</v>
      </c>
      <c r="M63" s="13"/>
    </row>
    <row r="64" spans="1:13" x14ac:dyDescent="0.25">
      <c r="A64" s="14" t="s">
        <v>31</v>
      </c>
      <c r="B64" s="9">
        <v>4303.9881998372393</v>
      </c>
      <c r="C64" s="9">
        <v>467.09615368454445</v>
      </c>
      <c r="D64" s="9">
        <v>240.41872995310032</v>
      </c>
      <c r="E64" s="34">
        <f t="shared" si="3"/>
        <v>5011.5030834748841</v>
      </c>
      <c r="F64" s="23">
        <v>65.073991928550484</v>
      </c>
      <c r="M64" s="13"/>
    </row>
    <row r="65" spans="1:13" x14ac:dyDescent="0.25">
      <c r="A65" s="14" t="s">
        <v>32</v>
      </c>
      <c r="B65" s="9">
        <v>3684.3596276325379</v>
      </c>
      <c r="C65" s="9">
        <v>1280.3362426088297</v>
      </c>
      <c r="D65" s="9">
        <v>240.63773897220588</v>
      </c>
      <c r="E65" s="34">
        <f t="shared" si="3"/>
        <v>5205.3336092135733</v>
      </c>
      <c r="F65" s="23">
        <v>68.199372435286193</v>
      </c>
      <c r="M65" s="13"/>
    </row>
    <row r="66" spans="1:13" x14ac:dyDescent="0.25">
      <c r="A66" s="14" t="s">
        <v>33</v>
      </c>
      <c r="B66" s="9">
        <v>4908.3239843785695</v>
      </c>
      <c r="C66" s="9">
        <v>1799.5288941557385</v>
      </c>
      <c r="D66" s="9">
        <v>274.88193743596355</v>
      </c>
      <c r="E66" s="34">
        <f t="shared" si="3"/>
        <v>6982.7348159702715</v>
      </c>
      <c r="F66" s="23">
        <v>68.165236489558879</v>
      </c>
      <c r="M66" s="13"/>
    </row>
    <row r="67" spans="1:13" x14ac:dyDescent="0.25">
      <c r="A67" s="14" t="s">
        <v>34</v>
      </c>
      <c r="B67" s="9">
        <v>5806.9621094192507</v>
      </c>
      <c r="C67" s="9">
        <v>1820.4893508148593</v>
      </c>
      <c r="D67" s="9">
        <v>227.71948435905372</v>
      </c>
      <c r="E67" s="34">
        <f t="shared" si="3"/>
        <v>7855.1709445931638</v>
      </c>
      <c r="F67" s="23">
        <v>71.388351267638569</v>
      </c>
      <c r="M67" s="13"/>
    </row>
    <row r="68" spans="1:13" x14ac:dyDescent="0.25">
      <c r="A68" s="14" t="s">
        <v>35</v>
      </c>
      <c r="B68" s="9">
        <v>7182.2665346623726</v>
      </c>
      <c r="C68" s="9">
        <v>1266.1824998503084</v>
      </c>
      <c r="D68" s="9">
        <v>211.5506115374331</v>
      </c>
      <c r="E68" s="34">
        <f t="shared" si="3"/>
        <v>8659.9996460501152</v>
      </c>
      <c r="F68" s="23">
        <v>74.892453338994684</v>
      </c>
      <c r="M68" s="13"/>
    </row>
    <row r="69" spans="1:13" x14ac:dyDescent="0.25">
      <c r="A69" s="14" t="s">
        <v>36</v>
      </c>
      <c r="B69" s="9">
        <v>8265.4392324698274</v>
      </c>
      <c r="C69" s="9">
        <v>927.59051721868991</v>
      </c>
      <c r="D69" s="9">
        <v>314.265475055379</v>
      </c>
      <c r="E69" s="34">
        <f t="shared" si="3"/>
        <v>9507.2952247438971</v>
      </c>
      <c r="F69" s="23">
        <v>57.631345412255207</v>
      </c>
      <c r="M69" s="13"/>
    </row>
    <row r="70" spans="1:13" s="18" customFormat="1" x14ac:dyDescent="0.25">
      <c r="A70" s="14" t="s">
        <v>37</v>
      </c>
      <c r="B70" s="9">
        <v>10384.444097952961</v>
      </c>
      <c r="C70" s="9">
        <v>1812.5627350559939</v>
      </c>
      <c r="D70" s="9">
        <v>429.30515692104427</v>
      </c>
      <c r="E70" s="34">
        <f t="shared" si="3"/>
        <v>12626.311989929998</v>
      </c>
      <c r="F70" s="23">
        <v>64.025925957338544</v>
      </c>
      <c r="I70" s="3"/>
      <c r="J70" s="3"/>
      <c r="M70" s="13"/>
    </row>
    <row r="71" spans="1:13" s="18" customFormat="1" x14ac:dyDescent="0.25">
      <c r="A71" s="14" t="s">
        <v>38</v>
      </c>
      <c r="B71" s="9">
        <v>9900.0123128889591</v>
      </c>
      <c r="C71" s="9">
        <v>2030.2296919251121</v>
      </c>
      <c r="D71" s="9">
        <v>747.95637493347965</v>
      </c>
      <c r="E71" s="34">
        <f t="shared" si="3"/>
        <v>12678.19837974755</v>
      </c>
      <c r="F71" s="23">
        <v>62.684863599759645</v>
      </c>
      <c r="I71" s="3"/>
      <c r="J71" s="3"/>
      <c r="M71" s="13"/>
    </row>
    <row r="72" spans="1:13" s="18" customFormat="1" x14ac:dyDescent="0.25">
      <c r="A72" s="14" t="s">
        <v>39</v>
      </c>
      <c r="B72" s="9">
        <v>11347.728932178859</v>
      </c>
      <c r="C72" s="9">
        <v>2783.5237013907467</v>
      </c>
      <c r="D72" s="9">
        <v>934.74730011329052</v>
      </c>
      <c r="E72" s="34">
        <f t="shared" si="3"/>
        <v>15065.999933682897</v>
      </c>
      <c r="F72" s="23">
        <v>71.175751424406471</v>
      </c>
      <c r="I72" s="3"/>
      <c r="J72" s="3"/>
      <c r="M72" s="13"/>
    </row>
    <row r="73" spans="1:13" s="18" customFormat="1" x14ac:dyDescent="0.25">
      <c r="A73" s="14" t="s">
        <v>40</v>
      </c>
      <c r="B73" s="9">
        <v>12358.426158500662</v>
      </c>
      <c r="C73" s="9">
        <v>3287.5933026776229</v>
      </c>
      <c r="D73" s="9">
        <v>421.53301350863666</v>
      </c>
      <c r="E73" s="34">
        <f t="shared" si="3"/>
        <v>16067.552474686923</v>
      </c>
      <c r="F73" s="23">
        <v>73.661586110354662</v>
      </c>
      <c r="I73" s="3"/>
      <c r="J73" s="3"/>
      <c r="M73" s="13"/>
    </row>
    <row r="74" spans="1:13" s="18" customFormat="1" x14ac:dyDescent="0.25">
      <c r="A74" s="14" t="s">
        <v>41</v>
      </c>
      <c r="B74" s="9">
        <v>12081.903406716307</v>
      </c>
      <c r="C74" s="9">
        <v>3337.4798274395071</v>
      </c>
      <c r="D74" s="9">
        <v>291.78460401361508</v>
      </c>
      <c r="E74" s="34">
        <f t="shared" si="3"/>
        <v>15711.167838169429</v>
      </c>
      <c r="F74" s="23">
        <v>71.892165598855868</v>
      </c>
      <c r="I74" s="3"/>
      <c r="J74" s="3"/>
      <c r="M74" s="13"/>
    </row>
    <row r="75" spans="1:13" s="18" customFormat="1" x14ac:dyDescent="0.25">
      <c r="A75" s="14" t="s">
        <v>42</v>
      </c>
      <c r="B75" s="9">
        <v>10320.098884269471</v>
      </c>
      <c r="C75" s="9">
        <v>3096.0323558945297</v>
      </c>
      <c r="D75" s="9">
        <v>551.35140480240648</v>
      </c>
      <c r="E75" s="34">
        <f t="shared" si="3"/>
        <v>13967.482644966407</v>
      </c>
      <c r="F75" s="23">
        <v>68.47623102827842</v>
      </c>
      <c r="I75" s="3"/>
      <c r="J75" s="3"/>
      <c r="M75" s="13"/>
    </row>
    <row r="76" spans="1:13" s="18" customFormat="1" x14ac:dyDescent="0.25">
      <c r="A76" s="14" t="s">
        <v>43</v>
      </c>
      <c r="B76" s="9">
        <v>8713.3396668381592</v>
      </c>
      <c r="C76" s="9">
        <v>2677.1425265879484</v>
      </c>
      <c r="D76" s="9">
        <v>769.53088552260351</v>
      </c>
      <c r="E76" s="34">
        <f t="shared" si="3"/>
        <v>12160.01307894871</v>
      </c>
      <c r="F76" s="23">
        <v>67.690426582550458</v>
      </c>
      <c r="I76" s="3"/>
      <c r="J76" s="3"/>
      <c r="M76" s="13"/>
    </row>
    <row r="77" spans="1:13" s="18" customFormat="1" x14ac:dyDescent="0.25">
      <c r="A77" s="14" t="s">
        <v>44</v>
      </c>
      <c r="B77" s="9">
        <v>9661.3928085919615</v>
      </c>
      <c r="C77" s="9">
        <v>3382.7428574218561</v>
      </c>
      <c r="D77" s="9">
        <v>556.28985727074485</v>
      </c>
      <c r="E77" s="34">
        <f t="shared" si="3"/>
        <v>13600.425523284563</v>
      </c>
      <c r="F77" s="23">
        <v>66.709056495583695</v>
      </c>
      <c r="I77" s="3"/>
      <c r="J77" s="3"/>
      <c r="M77" s="13"/>
    </row>
    <row r="78" spans="1:13" s="18" customFormat="1" x14ac:dyDescent="0.25">
      <c r="A78" s="15" t="s">
        <v>45</v>
      </c>
      <c r="B78" s="9">
        <v>11993.118711477444</v>
      </c>
      <c r="C78" s="9">
        <v>4455.3008812473881</v>
      </c>
      <c r="D78" s="9">
        <v>349.401813431064</v>
      </c>
      <c r="E78" s="34">
        <f t="shared" si="3"/>
        <v>16797.821406155897</v>
      </c>
      <c r="F78" s="23">
        <v>67.018468559687051</v>
      </c>
      <c r="I78" s="3"/>
      <c r="J78" s="3"/>
      <c r="M78" s="13"/>
    </row>
    <row r="79" spans="1:13" s="18" customFormat="1" x14ac:dyDescent="0.25">
      <c r="A79" s="36" t="s">
        <v>46</v>
      </c>
      <c r="B79" s="9">
        <v>15238.191513525753</v>
      </c>
      <c r="C79" s="9">
        <v>7410.8728644904368</v>
      </c>
      <c r="D79" s="9">
        <v>365.0811554713647</v>
      </c>
      <c r="E79" s="34">
        <f t="shared" si="3"/>
        <v>23014.145533487557</v>
      </c>
      <c r="F79" s="23">
        <v>73.129151049408378</v>
      </c>
      <c r="I79" s="3"/>
      <c r="J79" s="3"/>
      <c r="M79" s="13"/>
    </row>
    <row r="80" spans="1:13" ht="12.75" customHeight="1" x14ac:dyDescent="0.25">
      <c r="A80" s="36" t="s">
        <v>47</v>
      </c>
      <c r="B80" s="9">
        <v>11027.73598431525</v>
      </c>
      <c r="C80" s="9">
        <v>7647.3955516214783</v>
      </c>
      <c r="D80" s="9">
        <v>348.34308810677931</v>
      </c>
      <c r="E80" s="34">
        <f t="shared" si="3"/>
        <v>19023.474624043509</v>
      </c>
      <c r="F80" s="23">
        <v>69.090379455964992</v>
      </c>
      <c r="M80" s="13"/>
    </row>
    <row r="81" spans="1:13" ht="12.75" customHeight="1" x14ac:dyDescent="0.25">
      <c r="A81" s="36" t="s">
        <v>48</v>
      </c>
      <c r="B81" s="9">
        <v>9213.7270447412939</v>
      </c>
      <c r="C81" s="9">
        <v>8011.5727127923947</v>
      </c>
      <c r="D81" s="9">
        <v>488.71497300695239</v>
      </c>
      <c r="E81" s="34">
        <f t="shared" si="3"/>
        <v>17714.014730540643</v>
      </c>
      <c r="F81" s="23">
        <v>68.498501432213772</v>
      </c>
      <c r="M81" s="13"/>
    </row>
    <row r="82" spans="1:13" ht="12.75" customHeight="1" x14ac:dyDescent="0.25">
      <c r="A82" s="36" t="s">
        <v>49</v>
      </c>
      <c r="B82" s="9">
        <v>8763.2245685997423</v>
      </c>
      <c r="C82" s="9">
        <v>9827.6594088402144</v>
      </c>
      <c r="D82" s="9">
        <v>422.28739864754709</v>
      </c>
      <c r="E82" s="34">
        <f t="shared" si="3"/>
        <v>19013.171376087503</v>
      </c>
      <c r="F82" s="23">
        <v>75.489292454760658</v>
      </c>
      <c r="M82" s="13"/>
    </row>
    <row r="83" spans="1:13" ht="12.75" customHeight="1" x14ac:dyDescent="0.25">
      <c r="A83" s="36" t="s">
        <v>57</v>
      </c>
      <c r="B83" s="9">
        <v>11231.601613161343</v>
      </c>
      <c r="C83" s="9">
        <v>10655.999971023914</v>
      </c>
      <c r="D83" s="9">
        <v>644.7786242011972</v>
      </c>
      <c r="E83" s="34">
        <f t="shared" si="3"/>
        <v>22532.380208386454</v>
      </c>
      <c r="F83" s="23">
        <v>77.334040160955254</v>
      </c>
      <c r="M83" s="13"/>
    </row>
    <row r="84" spans="1:13" ht="12.75" customHeight="1" x14ac:dyDescent="0.25">
      <c r="A84" s="39" t="s">
        <v>60</v>
      </c>
      <c r="B84" s="48">
        <v>14284.141917718662</v>
      </c>
      <c r="C84" s="48">
        <v>12881.144991030566</v>
      </c>
      <c r="D84" s="48">
        <v>534.73352047425738</v>
      </c>
      <c r="E84" s="51">
        <f t="shared" si="3"/>
        <v>27700.020429223485</v>
      </c>
      <c r="F84" s="41">
        <v>79.865241481397447</v>
      </c>
      <c r="M84" s="13"/>
    </row>
    <row r="85" spans="1:13" ht="13" x14ac:dyDescent="0.25">
      <c r="A85" s="79" t="s">
        <v>61</v>
      </c>
      <c r="B85" s="79"/>
      <c r="C85" s="79"/>
      <c r="D85" s="79"/>
      <c r="E85" s="20"/>
      <c r="F85" s="20"/>
    </row>
    <row r="86" spans="1:13" x14ac:dyDescent="0.25">
      <c r="A86" s="19"/>
      <c r="B86" s="19"/>
      <c r="C86" s="19"/>
      <c r="D86" s="19"/>
      <c r="E86" s="19"/>
      <c r="F86" s="19"/>
    </row>
    <row r="87" spans="1:13" x14ac:dyDescent="0.25">
      <c r="A87" s="26"/>
      <c r="B87" s="18"/>
      <c r="C87" s="18"/>
      <c r="D87" s="18"/>
      <c r="E87" s="18"/>
      <c r="F87" s="18"/>
    </row>
    <row r="88" spans="1:13" ht="30.75" customHeight="1" x14ac:dyDescent="0.25">
      <c r="A88" s="77" t="s">
        <v>66</v>
      </c>
      <c r="B88" s="78"/>
      <c r="C88" s="78"/>
      <c r="D88" s="78"/>
      <c r="E88" s="78"/>
      <c r="F88" s="78"/>
    </row>
    <row r="89" spans="1:13" ht="75" x14ac:dyDescent="0.25">
      <c r="A89" s="4" t="s">
        <v>8</v>
      </c>
      <c r="B89" s="50" t="s">
        <v>51</v>
      </c>
      <c r="C89" s="17" t="s">
        <v>52</v>
      </c>
      <c r="D89" s="17" t="s">
        <v>56</v>
      </c>
      <c r="E89" s="17" t="s">
        <v>54</v>
      </c>
      <c r="F89" s="6" t="s">
        <v>58</v>
      </c>
    </row>
    <row r="90" spans="1:13" ht="13" x14ac:dyDescent="0.3">
      <c r="A90" s="7"/>
      <c r="B90" s="80" t="s">
        <v>14</v>
      </c>
      <c r="C90" s="80"/>
      <c r="D90" s="80"/>
      <c r="E90" s="80"/>
      <c r="F90" s="1" t="s">
        <v>55</v>
      </c>
      <c r="H90" s="45"/>
    </row>
    <row r="91" spans="1:13" x14ac:dyDescent="0.25">
      <c r="A91" s="8" t="s">
        <v>15</v>
      </c>
      <c r="B91" s="42">
        <v>3929.5751394286117</v>
      </c>
      <c r="C91" s="42">
        <v>392.85923161918333</v>
      </c>
      <c r="D91" s="42">
        <v>98.410309508250236</v>
      </c>
      <c r="E91" s="43">
        <f>SUM(B91:D91)</f>
        <v>4420.8446805560452</v>
      </c>
      <c r="F91" s="35">
        <v>31.742165402251842</v>
      </c>
    </row>
    <row r="92" spans="1:13" x14ac:dyDescent="0.25">
      <c r="A92" s="8" t="s">
        <v>16</v>
      </c>
      <c r="B92" s="9">
        <v>3670.0556420823827</v>
      </c>
      <c r="C92" s="9">
        <v>428.33924916566417</v>
      </c>
      <c r="D92" s="9">
        <v>60.885556725950735</v>
      </c>
      <c r="E92" s="34">
        <f t="shared" ref="E92:E105" si="4">SUM(B92:D92)</f>
        <v>4159.280447973998</v>
      </c>
      <c r="F92" s="23">
        <v>32.387112052314457</v>
      </c>
    </row>
    <row r="93" spans="1:13" x14ac:dyDescent="0.25">
      <c r="A93" s="8" t="s">
        <v>17</v>
      </c>
      <c r="B93" s="9">
        <v>3652.7487079100824</v>
      </c>
      <c r="C93" s="9">
        <v>269.27739314578378</v>
      </c>
      <c r="D93" s="9">
        <v>64.190875062384819</v>
      </c>
      <c r="E93" s="34">
        <f t="shared" si="4"/>
        <v>3986.2169761182508</v>
      </c>
      <c r="F93" s="23">
        <v>30.647787829921725</v>
      </c>
    </row>
    <row r="94" spans="1:13" x14ac:dyDescent="0.25">
      <c r="A94" s="8" t="s">
        <v>18</v>
      </c>
      <c r="B94" s="9">
        <v>3820.4254857099995</v>
      </c>
      <c r="C94" s="9">
        <v>727.76836189720905</v>
      </c>
      <c r="D94" s="9">
        <v>80.281216478589087</v>
      </c>
      <c r="E94" s="34">
        <f t="shared" si="4"/>
        <v>4628.4750640857974</v>
      </c>
      <c r="F94" s="23">
        <v>31.096298972354493</v>
      </c>
    </row>
    <row r="95" spans="1:13" x14ac:dyDescent="0.25">
      <c r="A95" s="8" t="s">
        <v>19</v>
      </c>
      <c r="B95" s="9">
        <v>3817.2898965334794</v>
      </c>
      <c r="C95" s="9">
        <v>806.43048120756987</v>
      </c>
      <c r="D95" s="9">
        <v>96.779319791009755</v>
      </c>
      <c r="E95" s="34">
        <f t="shared" si="4"/>
        <v>4720.4996975320591</v>
      </c>
      <c r="F95" s="23">
        <v>32.030635146326482</v>
      </c>
    </row>
    <row r="96" spans="1:13" x14ac:dyDescent="0.25">
      <c r="A96" s="8" t="s">
        <v>20</v>
      </c>
      <c r="B96" s="9">
        <v>3378.2763789071223</v>
      </c>
      <c r="C96" s="9">
        <v>854.04467020520212</v>
      </c>
      <c r="D96" s="9">
        <v>41.804320144064647</v>
      </c>
      <c r="E96" s="34">
        <f t="shared" si="4"/>
        <v>4274.1253692563896</v>
      </c>
      <c r="F96" s="23">
        <v>33.94024839635928</v>
      </c>
    </row>
    <row r="97" spans="1:10" x14ac:dyDescent="0.25">
      <c r="A97" s="8" t="s">
        <v>21</v>
      </c>
      <c r="B97" s="9">
        <v>4236.1364664435669</v>
      </c>
      <c r="C97" s="9">
        <v>997.18082476102165</v>
      </c>
      <c r="D97" s="9">
        <v>46.780355335753505</v>
      </c>
      <c r="E97" s="34">
        <f t="shared" si="4"/>
        <v>5280.0976465403419</v>
      </c>
      <c r="F97" s="23">
        <v>38.967456337129398</v>
      </c>
    </row>
    <row r="98" spans="1:10" x14ac:dyDescent="0.25">
      <c r="A98" s="8" t="s">
        <v>22</v>
      </c>
      <c r="B98" s="9">
        <v>4351.3567827316529</v>
      </c>
      <c r="C98" s="9">
        <v>1159.2325030444667</v>
      </c>
      <c r="D98" s="9">
        <v>67.872272973291373</v>
      </c>
      <c r="E98" s="34">
        <f t="shared" si="4"/>
        <v>5578.4615587494109</v>
      </c>
      <c r="F98" s="23">
        <v>42.961873509218542</v>
      </c>
    </row>
    <row r="99" spans="1:10" x14ac:dyDescent="0.25">
      <c r="A99" s="8" t="s">
        <v>23</v>
      </c>
      <c r="B99" s="9">
        <v>4238.9895496411709</v>
      </c>
      <c r="C99" s="9">
        <v>1545.6405747180092</v>
      </c>
      <c r="D99" s="9">
        <v>53.125425643593154</v>
      </c>
      <c r="E99" s="34">
        <f t="shared" si="4"/>
        <v>5837.7555500027738</v>
      </c>
      <c r="F99" s="23">
        <v>39.899969315292928</v>
      </c>
    </row>
    <row r="100" spans="1:10" x14ac:dyDescent="0.25">
      <c r="A100" s="8" t="s">
        <v>24</v>
      </c>
      <c r="B100" s="9">
        <v>4292.7762882218121</v>
      </c>
      <c r="C100" s="9">
        <v>1870.607623300491</v>
      </c>
      <c r="D100" s="9">
        <v>43.233676956288612</v>
      </c>
      <c r="E100" s="34">
        <f t="shared" si="4"/>
        <v>6206.6175884785926</v>
      </c>
      <c r="F100" s="23">
        <v>41.480463269611136</v>
      </c>
    </row>
    <row r="101" spans="1:10" x14ac:dyDescent="0.25">
      <c r="A101" s="8" t="s">
        <v>25</v>
      </c>
      <c r="B101" s="9">
        <v>3808.9066088675813</v>
      </c>
      <c r="C101" s="9">
        <v>1963.0606021804917</v>
      </c>
      <c r="D101" s="9">
        <v>53.427955980224176</v>
      </c>
      <c r="E101" s="34">
        <f t="shared" si="4"/>
        <v>5825.3951670282977</v>
      </c>
      <c r="F101" s="23">
        <v>41.556149448982296</v>
      </c>
    </row>
    <row r="102" spans="1:10" x14ac:dyDescent="0.25">
      <c r="A102" s="8" t="s">
        <v>26</v>
      </c>
      <c r="B102" s="9">
        <v>3999.8438967929646</v>
      </c>
      <c r="C102" s="9">
        <v>1237.3249506318075</v>
      </c>
      <c r="D102" s="9">
        <v>64.725987590012608</v>
      </c>
      <c r="E102" s="34">
        <f t="shared" si="4"/>
        <v>5301.8948350147848</v>
      </c>
      <c r="F102" s="23">
        <v>37.936136401865312</v>
      </c>
    </row>
    <row r="103" spans="1:10" x14ac:dyDescent="0.25">
      <c r="A103" s="8" t="s">
        <v>27</v>
      </c>
      <c r="B103" s="9">
        <v>4035.1698213600353</v>
      </c>
      <c r="C103" s="9">
        <v>1182.4547620308897</v>
      </c>
      <c r="D103" s="9">
        <v>108.52694591029265</v>
      </c>
      <c r="E103" s="34">
        <f t="shared" si="4"/>
        <v>5326.151529301218</v>
      </c>
      <c r="F103" s="23">
        <v>35.449216748166769</v>
      </c>
    </row>
    <row r="104" spans="1:10" x14ac:dyDescent="0.25">
      <c r="A104" s="8" t="s">
        <v>28</v>
      </c>
      <c r="B104" s="9">
        <v>4179.9303598293636</v>
      </c>
      <c r="C104" s="9">
        <v>1011.5626694180354</v>
      </c>
      <c r="D104" s="9">
        <v>35.879382522576321</v>
      </c>
      <c r="E104" s="34">
        <f t="shared" si="4"/>
        <v>5227.3724117699758</v>
      </c>
      <c r="F104" s="23">
        <v>31.403644373443292</v>
      </c>
    </row>
    <row r="105" spans="1:10" x14ac:dyDescent="0.25">
      <c r="A105" s="8" t="s">
        <v>29</v>
      </c>
      <c r="B105" s="9">
        <v>3789.9421481521699</v>
      </c>
      <c r="C105" s="9">
        <v>887.30282686500288</v>
      </c>
      <c r="D105" s="9">
        <v>86.445308582510151</v>
      </c>
      <c r="E105" s="34">
        <f t="shared" si="4"/>
        <v>4763.6902835996825</v>
      </c>
      <c r="F105" s="23">
        <v>31.463258383620058</v>
      </c>
    </row>
    <row r="106" spans="1:10" x14ac:dyDescent="0.25">
      <c r="A106" s="8" t="s">
        <v>30</v>
      </c>
      <c r="B106" s="9">
        <v>3816.871505777201</v>
      </c>
      <c r="C106" s="9">
        <v>1130.6517927937321</v>
      </c>
      <c r="D106" s="9">
        <v>136.91302426314914</v>
      </c>
      <c r="E106" s="34">
        <f t="shared" ref="E106:E126" si="5">SUM(B106:D106)</f>
        <v>5084.4363228340826</v>
      </c>
      <c r="F106" s="23">
        <v>33.766870164642398</v>
      </c>
    </row>
    <row r="107" spans="1:10" x14ac:dyDescent="0.25">
      <c r="A107" s="14" t="s">
        <v>31</v>
      </c>
      <c r="B107" s="9">
        <v>4117.3202840300819</v>
      </c>
      <c r="C107" s="9">
        <v>1105.043836638964</v>
      </c>
      <c r="D107" s="9">
        <v>89.623700446941697</v>
      </c>
      <c r="E107" s="34">
        <f t="shared" si="5"/>
        <v>5311.9878211159876</v>
      </c>
      <c r="F107" s="23">
        <v>35.473536881124573</v>
      </c>
    </row>
    <row r="108" spans="1:10" x14ac:dyDescent="0.25">
      <c r="A108" s="14" t="s">
        <v>32</v>
      </c>
      <c r="B108" s="9">
        <v>4105.8058165381717</v>
      </c>
      <c r="C108" s="9">
        <v>1182.1409583397519</v>
      </c>
      <c r="D108" s="9">
        <v>94.41884214310042</v>
      </c>
      <c r="E108" s="34">
        <f t="shared" si="5"/>
        <v>5382.3656170210243</v>
      </c>
      <c r="F108" s="23">
        <v>36.800813080434459</v>
      </c>
    </row>
    <row r="109" spans="1:10" x14ac:dyDescent="0.25">
      <c r="A109" s="14" t="s">
        <v>33</v>
      </c>
      <c r="B109" s="9">
        <v>3978.9666015688699</v>
      </c>
      <c r="C109" s="9">
        <v>1520.4032270151986</v>
      </c>
      <c r="D109" s="9">
        <v>39.705590515027311</v>
      </c>
      <c r="E109" s="34">
        <f t="shared" si="5"/>
        <v>5539.0754190990956</v>
      </c>
      <c r="F109" s="23">
        <v>36.311146487873366</v>
      </c>
    </row>
    <row r="110" spans="1:10" x14ac:dyDescent="0.25">
      <c r="A110" s="14" t="s">
        <v>34</v>
      </c>
      <c r="B110" s="9">
        <v>4215.6705699525592</v>
      </c>
      <c r="C110" s="9">
        <v>1326.1367061467026</v>
      </c>
      <c r="D110" s="9">
        <v>23.523371683653075</v>
      </c>
      <c r="E110" s="34">
        <f t="shared" si="5"/>
        <v>5565.3306477829146</v>
      </c>
      <c r="F110" s="23">
        <v>29.885286049567441</v>
      </c>
    </row>
    <row r="111" spans="1:10" x14ac:dyDescent="0.25">
      <c r="A111" s="14" t="s">
        <v>35</v>
      </c>
      <c r="B111" s="9">
        <v>4697.1736808967817</v>
      </c>
      <c r="C111" s="9">
        <v>1450.7996487761172</v>
      </c>
      <c r="D111" s="9">
        <v>48.02767055175169</v>
      </c>
      <c r="E111" s="34">
        <f t="shared" si="5"/>
        <v>6196.0010002246509</v>
      </c>
      <c r="F111" s="23">
        <v>36.175039979145531</v>
      </c>
    </row>
    <row r="112" spans="1:10" s="18" customFormat="1" x14ac:dyDescent="0.25">
      <c r="A112" s="14" t="s">
        <v>36</v>
      </c>
      <c r="B112" s="9">
        <v>5104.4038481665266</v>
      </c>
      <c r="C112" s="9">
        <v>1348.3508129147497</v>
      </c>
      <c r="D112" s="9">
        <v>444.89695478415882</v>
      </c>
      <c r="E112" s="34">
        <f t="shared" si="5"/>
        <v>6897.6516158654349</v>
      </c>
      <c r="F112" s="23">
        <v>41.67411940994355</v>
      </c>
      <c r="I112" s="3"/>
      <c r="J112" s="3"/>
    </row>
    <row r="113" spans="1:10" s="18" customFormat="1" x14ac:dyDescent="0.25">
      <c r="A113" s="14" t="s">
        <v>37</v>
      </c>
      <c r="B113" s="9">
        <v>6017.8541191926524</v>
      </c>
      <c r="C113" s="9">
        <v>1350.5778400816507</v>
      </c>
      <c r="D113" s="9">
        <v>588.7240630150809</v>
      </c>
      <c r="E113" s="34">
        <f t="shared" si="5"/>
        <v>7957.1560222893841</v>
      </c>
      <c r="F113" s="23">
        <v>42.843755845554334</v>
      </c>
      <c r="I113" s="3"/>
      <c r="J113" s="3"/>
    </row>
    <row r="114" spans="1:10" s="18" customFormat="1" x14ac:dyDescent="0.25">
      <c r="A114" s="14" t="s">
        <v>38</v>
      </c>
      <c r="B114" s="9">
        <v>5590.1359716603592</v>
      </c>
      <c r="C114" s="9">
        <v>2775.737003121169</v>
      </c>
      <c r="D114" s="9">
        <v>285.9418198407941</v>
      </c>
      <c r="E114" s="34">
        <f t="shared" si="5"/>
        <v>8651.8147946223235</v>
      </c>
      <c r="F114" s="23">
        <v>42.241034701172836</v>
      </c>
      <c r="I114" s="3"/>
      <c r="J114" s="3"/>
    </row>
    <row r="115" spans="1:10" s="18" customFormat="1" x14ac:dyDescent="0.25">
      <c r="A115" s="14" t="s">
        <v>39</v>
      </c>
      <c r="B115" s="9">
        <v>5710.58899750196</v>
      </c>
      <c r="C115" s="9">
        <v>2843.8483192345593</v>
      </c>
      <c r="D115" s="9">
        <v>71.629344236186924</v>
      </c>
      <c r="E115" s="34">
        <f t="shared" si="5"/>
        <v>8626.0666609727068</v>
      </c>
      <c r="F115" s="23">
        <v>43.248668633067858</v>
      </c>
      <c r="I115" s="3"/>
      <c r="J115" s="3"/>
    </row>
    <row r="116" spans="1:10" s="18" customFormat="1" x14ac:dyDescent="0.25">
      <c r="A116" s="14" t="s">
        <v>40</v>
      </c>
      <c r="B116" s="9">
        <v>6399.9538074925349</v>
      </c>
      <c r="C116" s="9">
        <v>1534.6473503214083</v>
      </c>
      <c r="D116" s="9">
        <v>54.915357205379728</v>
      </c>
      <c r="E116" s="34">
        <f t="shared" si="5"/>
        <v>7989.5165150193234</v>
      </c>
      <c r="F116" s="23">
        <v>40.893352705138732</v>
      </c>
      <c r="I116" s="3"/>
      <c r="J116" s="3"/>
    </row>
    <row r="117" spans="1:10" s="18" customFormat="1" x14ac:dyDescent="0.25">
      <c r="A117" s="14" t="s">
        <v>41</v>
      </c>
      <c r="B117" s="9">
        <v>6257.7149816770707</v>
      </c>
      <c r="C117" s="9">
        <v>935.03966336545943</v>
      </c>
      <c r="D117" s="9">
        <v>59.821960047329526</v>
      </c>
      <c r="E117" s="34">
        <f t="shared" si="5"/>
        <v>7252.5766050898592</v>
      </c>
      <c r="F117" s="23">
        <v>40.090902781961567</v>
      </c>
      <c r="I117" s="3"/>
      <c r="J117" s="3"/>
    </row>
    <row r="118" spans="1:10" s="18" customFormat="1" x14ac:dyDescent="0.25">
      <c r="A118" s="14" t="s">
        <v>42</v>
      </c>
      <c r="B118" s="9">
        <v>4681.6959266924414</v>
      </c>
      <c r="C118" s="9">
        <v>580.38500602975887</v>
      </c>
      <c r="D118" s="9">
        <v>74.707071559448465</v>
      </c>
      <c r="E118" s="34">
        <f t="shared" si="5"/>
        <v>5336.7880042816487</v>
      </c>
      <c r="F118" s="23">
        <v>37.318529392889161</v>
      </c>
      <c r="I118" s="3"/>
      <c r="J118" s="3"/>
    </row>
    <row r="119" spans="1:10" s="18" customFormat="1" x14ac:dyDescent="0.25">
      <c r="A119" s="14" t="s">
        <v>43</v>
      </c>
      <c r="B119" s="9">
        <v>4465.5470044875374</v>
      </c>
      <c r="C119" s="9">
        <v>325.9421624913075</v>
      </c>
      <c r="D119" s="9">
        <v>41.052369685765207</v>
      </c>
      <c r="E119" s="34">
        <f t="shared" si="5"/>
        <v>4832.5415366646102</v>
      </c>
      <c r="F119" s="23">
        <v>37.987822693571992</v>
      </c>
      <c r="I119" s="3"/>
      <c r="J119" s="3"/>
    </row>
    <row r="120" spans="1:10" s="18" customFormat="1" x14ac:dyDescent="0.25">
      <c r="A120" s="14" t="s">
        <v>44</v>
      </c>
      <c r="B120" s="9">
        <v>4984.265292813956</v>
      </c>
      <c r="C120" s="9">
        <v>311.82767506059815</v>
      </c>
      <c r="D120" s="9">
        <v>41.171300796848143</v>
      </c>
      <c r="E120" s="34">
        <f t="shared" si="5"/>
        <v>5337.2642686714025</v>
      </c>
      <c r="F120" s="23">
        <v>42.380561922920222</v>
      </c>
      <c r="I120" s="3"/>
      <c r="J120" s="3"/>
    </row>
    <row r="121" spans="1:10" s="18" customFormat="1" x14ac:dyDescent="0.25">
      <c r="A121" s="15" t="s">
        <v>45</v>
      </c>
      <c r="B121" s="9">
        <v>4960.1721240359102</v>
      </c>
      <c r="C121" s="9">
        <v>501.88410025493761</v>
      </c>
      <c r="D121" s="9">
        <v>75.841513651493997</v>
      </c>
      <c r="E121" s="34">
        <f t="shared" si="5"/>
        <v>5537.8977379423422</v>
      </c>
      <c r="F121" s="23">
        <v>46.232785759544406</v>
      </c>
      <c r="I121" s="3"/>
      <c r="J121" s="3"/>
    </row>
    <row r="122" spans="1:10" ht="12.75" customHeight="1" x14ac:dyDescent="0.25">
      <c r="A122" s="36" t="s">
        <v>46</v>
      </c>
      <c r="B122" s="9">
        <v>5143.6395603720121</v>
      </c>
      <c r="C122" s="9">
        <v>603.23591584195685</v>
      </c>
      <c r="D122" s="9">
        <v>76.065919402045921</v>
      </c>
      <c r="E122" s="34">
        <f t="shared" si="5"/>
        <v>5822.9413956160151</v>
      </c>
      <c r="F122" s="23">
        <v>47.988449636488497</v>
      </c>
    </row>
    <row r="123" spans="1:10" x14ac:dyDescent="0.25">
      <c r="A123" s="36" t="s">
        <v>47</v>
      </c>
      <c r="B123" s="9">
        <v>4978.7514361279455</v>
      </c>
      <c r="C123" s="9">
        <v>687.0506198633019</v>
      </c>
      <c r="D123" s="9">
        <v>86.972618033811671</v>
      </c>
      <c r="E123" s="34">
        <f t="shared" si="5"/>
        <v>5752.7746740250595</v>
      </c>
      <c r="F123" s="23">
        <v>46.23973230127271</v>
      </c>
    </row>
    <row r="124" spans="1:10" ht="13.5" customHeight="1" x14ac:dyDescent="0.25">
      <c r="A124" s="36" t="s">
        <v>48</v>
      </c>
      <c r="B124" s="9">
        <v>5296.9354876562102</v>
      </c>
      <c r="C124" s="9">
        <v>765.32754572315116</v>
      </c>
      <c r="D124" s="9">
        <v>77.860886446103535</v>
      </c>
      <c r="E124" s="34">
        <f t="shared" si="5"/>
        <v>6140.1239198254652</v>
      </c>
      <c r="F124" s="23">
        <v>46.183242355176155</v>
      </c>
    </row>
    <row r="125" spans="1:10" ht="13.5" customHeight="1" x14ac:dyDescent="0.25">
      <c r="A125" s="36" t="s">
        <v>49</v>
      </c>
      <c r="B125" s="9">
        <v>5664.9425312416342</v>
      </c>
      <c r="C125" s="9">
        <v>747.37954245724904</v>
      </c>
      <c r="D125" s="9">
        <v>74.557828738212265</v>
      </c>
      <c r="E125" s="34">
        <f t="shared" si="5"/>
        <v>6486.8799024370956</v>
      </c>
      <c r="F125" s="23">
        <v>48.955319740675399</v>
      </c>
    </row>
    <row r="126" spans="1:10" ht="13.5" customHeight="1" x14ac:dyDescent="0.25">
      <c r="A126" s="36" t="s">
        <v>57</v>
      </c>
      <c r="B126" s="9">
        <v>6079.5539241341385</v>
      </c>
      <c r="C126" s="9">
        <v>875.5025644516594</v>
      </c>
      <c r="D126" s="9">
        <v>111.92994981453273</v>
      </c>
      <c r="E126" s="34">
        <f t="shared" si="5"/>
        <v>7066.9864384003304</v>
      </c>
      <c r="F126" s="23">
        <v>47.537896207345348</v>
      </c>
    </row>
    <row r="127" spans="1:10" ht="13.5" customHeight="1" x14ac:dyDescent="0.25">
      <c r="A127" s="39" t="s">
        <v>60</v>
      </c>
      <c r="B127" s="48">
        <v>6360.9687754075403</v>
      </c>
      <c r="C127" s="48">
        <v>958.21366872989631</v>
      </c>
      <c r="D127" s="48">
        <v>144.66454668163095</v>
      </c>
      <c r="E127" s="51">
        <f>SUM(B127:D127)</f>
        <v>7463.8469908190673</v>
      </c>
      <c r="F127" s="41">
        <v>45.373204741109078</v>
      </c>
    </row>
    <row r="128" spans="1:10" ht="13" x14ac:dyDescent="0.25">
      <c r="A128" s="79" t="s">
        <v>61</v>
      </c>
      <c r="B128" s="79"/>
      <c r="C128" s="79"/>
      <c r="D128" s="79"/>
      <c r="E128" s="20"/>
      <c r="F128" s="20"/>
    </row>
    <row r="129" spans="1:6" x14ac:dyDescent="0.25">
      <c r="A129" s="19"/>
      <c r="B129" s="19"/>
      <c r="C129" s="19"/>
      <c r="D129" s="19"/>
      <c r="E129" s="19"/>
      <c r="F129" s="19"/>
    </row>
    <row r="130" spans="1:6" x14ac:dyDescent="0.25">
      <c r="A130" s="26"/>
      <c r="B130" s="18"/>
      <c r="C130" s="18"/>
      <c r="D130" s="18"/>
      <c r="E130" s="18"/>
      <c r="F130" s="18"/>
    </row>
    <row r="131" spans="1:6" ht="28.5" customHeight="1" x14ac:dyDescent="0.25">
      <c r="A131" s="77" t="s">
        <v>72</v>
      </c>
      <c r="B131" s="77"/>
      <c r="C131" s="77"/>
      <c r="D131" s="77"/>
      <c r="E131" s="77"/>
      <c r="F131" s="77"/>
    </row>
    <row r="132" spans="1:6" ht="75" x14ac:dyDescent="0.25">
      <c r="A132" s="4" t="s">
        <v>8</v>
      </c>
      <c r="B132" s="50" t="s">
        <v>51</v>
      </c>
      <c r="C132" s="46" t="s">
        <v>52</v>
      </c>
      <c r="D132" s="46" t="s">
        <v>56</v>
      </c>
      <c r="E132" s="46" t="s">
        <v>54</v>
      </c>
      <c r="F132" s="6" t="s">
        <v>58</v>
      </c>
    </row>
    <row r="133" spans="1:6" ht="13" x14ac:dyDescent="0.3">
      <c r="A133" s="52"/>
      <c r="B133" s="74" t="s">
        <v>14</v>
      </c>
      <c r="C133" s="74"/>
      <c r="D133" s="74"/>
      <c r="E133" s="74"/>
      <c r="F133" s="1" t="s">
        <v>55</v>
      </c>
    </row>
    <row r="134" spans="1:6" x14ac:dyDescent="0.25">
      <c r="A134" s="14" t="s">
        <v>15</v>
      </c>
      <c r="B134" s="22">
        <f t="shared" ref="B134:B170" si="6">B48+B91</f>
        <v>6894.5086880652652</v>
      </c>
      <c r="C134" s="22">
        <f t="shared" ref="C134:D134" si="7">C48+C91</f>
        <v>798.36170623600879</v>
      </c>
      <c r="D134" s="22">
        <f t="shared" si="7"/>
        <v>446.79576308291269</v>
      </c>
      <c r="E134" s="22">
        <f>SUM(B134:D134)</f>
        <v>8139.6661573841866</v>
      </c>
      <c r="F134" s="35">
        <v>39.178742662475408</v>
      </c>
    </row>
    <row r="135" spans="1:6" x14ac:dyDescent="0.25">
      <c r="A135" s="14" t="s">
        <v>16</v>
      </c>
      <c r="B135" s="22">
        <f t="shared" si="6"/>
        <v>5845.2736299383178</v>
      </c>
      <c r="C135" s="22">
        <f t="shared" ref="C135:D154" si="8">C49+C92</f>
        <v>797.00922990702247</v>
      </c>
      <c r="D135" s="22">
        <f t="shared" si="8"/>
        <v>194.21653597234547</v>
      </c>
      <c r="E135" s="22">
        <f t="shared" ref="E135:E169" si="9">SUM(B135:D135)</f>
        <v>6836.4993958176856</v>
      </c>
      <c r="F135" s="23">
        <v>38.205853549525898</v>
      </c>
    </row>
    <row r="136" spans="1:6" x14ac:dyDescent="0.25">
      <c r="A136" s="14" t="s">
        <v>17</v>
      </c>
      <c r="B136" s="22">
        <f t="shared" si="6"/>
        <v>5789.2388437212985</v>
      </c>
      <c r="C136" s="22">
        <f t="shared" si="8"/>
        <v>381.97569441481573</v>
      </c>
      <c r="D136" s="22">
        <f t="shared" si="8"/>
        <v>256.59202446928697</v>
      </c>
      <c r="E136" s="22">
        <f t="shared" si="9"/>
        <v>6427.8065626054013</v>
      </c>
      <c r="F136" s="23">
        <v>36.636721486848224</v>
      </c>
    </row>
    <row r="137" spans="1:6" x14ac:dyDescent="0.25">
      <c r="A137" s="14" t="s">
        <v>18</v>
      </c>
      <c r="B137" s="22">
        <f t="shared" si="6"/>
        <v>6410.7605564105725</v>
      </c>
      <c r="C137" s="22">
        <f t="shared" si="8"/>
        <v>860.04722180855265</v>
      </c>
      <c r="D137" s="22">
        <f t="shared" si="8"/>
        <v>181.59032766856214</v>
      </c>
      <c r="E137" s="22">
        <f t="shared" si="9"/>
        <v>7452.3981058876871</v>
      </c>
      <c r="F137" s="23">
        <v>37.729385417377337</v>
      </c>
    </row>
    <row r="138" spans="1:6" x14ac:dyDescent="0.25">
      <c r="A138" s="14" t="s">
        <v>19</v>
      </c>
      <c r="B138" s="22">
        <f t="shared" si="6"/>
        <v>6589.7238926160935</v>
      </c>
      <c r="C138" s="22">
        <f t="shared" si="8"/>
        <v>1023.8614418067563</v>
      </c>
      <c r="D138" s="22">
        <f t="shared" si="8"/>
        <v>251.06487656810035</v>
      </c>
      <c r="E138" s="22">
        <f t="shared" si="9"/>
        <v>7864.6502109909507</v>
      </c>
      <c r="F138" s="23">
        <v>37.984132877698045</v>
      </c>
    </row>
    <row r="139" spans="1:6" x14ac:dyDescent="0.25">
      <c r="A139" s="14" t="s">
        <v>20</v>
      </c>
      <c r="B139" s="22">
        <f t="shared" si="6"/>
        <v>6150.1845673997705</v>
      </c>
      <c r="C139" s="22">
        <f t="shared" si="8"/>
        <v>1089.5387618024447</v>
      </c>
      <c r="D139" s="22">
        <f t="shared" si="8"/>
        <v>139.56517362206114</v>
      </c>
      <c r="E139" s="22">
        <f t="shared" si="9"/>
        <v>7379.2885028242763</v>
      </c>
      <c r="F139" s="23">
        <v>39.525958474171127</v>
      </c>
    </row>
    <row r="140" spans="1:6" x14ac:dyDescent="0.25">
      <c r="A140" s="14" t="s">
        <v>21</v>
      </c>
      <c r="B140" s="22">
        <f t="shared" si="6"/>
        <v>7633.7751359492204</v>
      </c>
      <c r="C140" s="22">
        <f t="shared" si="8"/>
        <v>1259.7361876479326</v>
      </c>
      <c r="D140" s="22">
        <f t="shared" si="8"/>
        <v>281.08434660238601</v>
      </c>
      <c r="E140" s="22">
        <f t="shared" si="9"/>
        <v>9174.5956701995383</v>
      </c>
      <c r="F140" s="23">
        <v>45.583263003026325</v>
      </c>
    </row>
    <row r="141" spans="1:6" x14ac:dyDescent="0.25">
      <c r="A141" s="14" t="s">
        <v>22</v>
      </c>
      <c r="B141" s="22">
        <f t="shared" si="6"/>
        <v>8378.3045321085665</v>
      </c>
      <c r="C141" s="22">
        <f t="shared" si="8"/>
        <v>1691.1983298916282</v>
      </c>
      <c r="D141" s="22">
        <f t="shared" si="8"/>
        <v>321.81889405637099</v>
      </c>
      <c r="E141" s="22">
        <f t="shared" si="9"/>
        <v>10391.321756056564</v>
      </c>
      <c r="F141" s="23">
        <v>50.234494200670149</v>
      </c>
    </row>
    <row r="142" spans="1:6" x14ac:dyDescent="0.25">
      <c r="A142" s="14" t="s">
        <v>23</v>
      </c>
      <c r="B142" s="22">
        <f t="shared" si="6"/>
        <v>7852.1170220737677</v>
      </c>
      <c r="C142" s="22">
        <f t="shared" si="8"/>
        <v>2277.5091032506234</v>
      </c>
      <c r="D142" s="22">
        <f t="shared" si="8"/>
        <v>194.88963628064459</v>
      </c>
      <c r="E142" s="22">
        <f t="shared" si="9"/>
        <v>10324.515761605035</v>
      </c>
      <c r="F142" s="23">
        <v>48.329149046200719</v>
      </c>
    </row>
    <row r="143" spans="1:6" x14ac:dyDescent="0.25">
      <c r="A143" s="14" t="s">
        <v>24</v>
      </c>
      <c r="B143" s="22">
        <f t="shared" si="6"/>
        <v>7980.9136116916252</v>
      </c>
      <c r="C143" s="22">
        <f t="shared" si="8"/>
        <v>2320.4700419148685</v>
      </c>
      <c r="D143" s="22">
        <f t="shared" si="8"/>
        <v>191.92905314299921</v>
      </c>
      <c r="E143" s="22">
        <f t="shared" si="9"/>
        <v>10493.312706749493</v>
      </c>
      <c r="F143" s="23">
        <v>48.73489685814846</v>
      </c>
    </row>
    <row r="144" spans="1:6" x14ac:dyDescent="0.25">
      <c r="A144" s="14" t="s">
        <v>25</v>
      </c>
      <c r="B144" s="22">
        <f t="shared" si="6"/>
        <v>7552.9269236602304</v>
      </c>
      <c r="C144" s="22">
        <f t="shared" si="8"/>
        <v>2868.3285723154386</v>
      </c>
      <c r="D144" s="22">
        <f t="shared" si="8"/>
        <v>401.64113183220695</v>
      </c>
      <c r="E144" s="22">
        <f t="shared" si="9"/>
        <v>10822.896627807875</v>
      </c>
      <c r="F144" s="23">
        <v>50.814881237517646</v>
      </c>
    </row>
    <row r="145" spans="1:6" x14ac:dyDescent="0.25">
      <c r="A145" s="14" t="s">
        <v>26</v>
      </c>
      <c r="B145" s="22">
        <f t="shared" si="6"/>
        <v>8872.3213841534434</v>
      </c>
      <c r="C145" s="22">
        <f t="shared" si="8"/>
        <v>2216.0594989849842</v>
      </c>
      <c r="D145" s="22">
        <f t="shared" si="8"/>
        <v>257.25356625108066</v>
      </c>
      <c r="E145" s="22">
        <f t="shared" si="9"/>
        <v>11345.634449389507</v>
      </c>
      <c r="F145" s="23">
        <v>51.52104204567371</v>
      </c>
    </row>
    <row r="146" spans="1:6" x14ac:dyDescent="0.25">
      <c r="A146" s="14" t="s">
        <v>27</v>
      </c>
      <c r="B146" s="22">
        <f t="shared" si="6"/>
        <v>9887.2902088292158</v>
      </c>
      <c r="C146" s="22">
        <f t="shared" si="8"/>
        <v>1973.1881724767013</v>
      </c>
      <c r="D146" s="22">
        <f t="shared" si="8"/>
        <v>321.97726599818111</v>
      </c>
      <c r="E146" s="22">
        <f t="shared" si="9"/>
        <v>12182.455647304098</v>
      </c>
      <c r="F146" s="23">
        <v>51.575167275001277</v>
      </c>
    </row>
    <row r="147" spans="1:6" x14ac:dyDescent="0.25">
      <c r="A147" s="14" t="s">
        <v>28</v>
      </c>
      <c r="B147" s="22">
        <f t="shared" si="6"/>
        <v>10021.241111682049</v>
      </c>
      <c r="C147" s="22">
        <f t="shared" si="8"/>
        <v>1373.6007091769516</v>
      </c>
      <c r="D147" s="22">
        <f t="shared" si="8"/>
        <v>194.28699501986358</v>
      </c>
      <c r="E147" s="22">
        <f t="shared" si="9"/>
        <v>11589.128815878865</v>
      </c>
      <c r="F147" s="23">
        <v>44.855433105210118</v>
      </c>
    </row>
    <row r="148" spans="1:6" x14ac:dyDescent="0.25">
      <c r="A148" s="14" t="s">
        <v>29</v>
      </c>
      <c r="B148" s="22">
        <f t="shared" si="6"/>
        <v>9227.6978172501113</v>
      </c>
      <c r="C148" s="22">
        <f t="shared" si="8"/>
        <v>1113.861995438755</v>
      </c>
      <c r="D148" s="22">
        <f t="shared" si="8"/>
        <v>234.56482916959567</v>
      </c>
      <c r="E148" s="22">
        <f t="shared" si="9"/>
        <v>10576.124641858461</v>
      </c>
      <c r="F148" s="23">
        <v>44.681452038136342</v>
      </c>
    </row>
    <row r="149" spans="1:6" x14ac:dyDescent="0.25">
      <c r="A149" s="14" t="s">
        <v>30</v>
      </c>
      <c r="B149" s="22">
        <f t="shared" si="6"/>
        <v>8272.7160808187873</v>
      </c>
      <c r="C149" s="22">
        <f t="shared" si="8"/>
        <v>1263.8191948019441</v>
      </c>
      <c r="D149" s="22">
        <f t="shared" si="8"/>
        <v>456.73003731489871</v>
      </c>
      <c r="E149" s="22">
        <f t="shared" si="9"/>
        <v>9993.2653129356313</v>
      </c>
      <c r="F149" s="23">
        <v>44.276950306699433</v>
      </c>
    </row>
    <row r="150" spans="1:6" x14ac:dyDescent="0.25">
      <c r="A150" s="14" t="s">
        <v>31</v>
      </c>
      <c r="B150" s="22">
        <f t="shared" si="6"/>
        <v>8421.3084838673203</v>
      </c>
      <c r="C150" s="22">
        <f t="shared" si="8"/>
        <v>1572.1399903235083</v>
      </c>
      <c r="D150" s="22">
        <f t="shared" si="8"/>
        <v>330.04243040004201</v>
      </c>
      <c r="E150" s="22">
        <f t="shared" si="9"/>
        <v>10323.490904590872</v>
      </c>
      <c r="F150" s="23">
        <v>45.526575319137521</v>
      </c>
    </row>
    <row r="151" spans="1:6" x14ac:dyDescent="0.25">
      <c r="A151" s="14" t="s">
        <v>32</v>
      </c>
      <c r="B151" s="22">
        <f t="shared" si="6"/>
        <v>7790.1654441707096</v>
      </c>
      <c r="C151" s="22">
        <f t="shared" si="8"/>
        <v>2462.4772009485814</v>
      </c>
      <c r="D151" s="22">
        <f t="shared" si="8"/>
        <v>335.0565811153063</v>
      </c>
      <c r="E151" s="22">
        <f t="shared" si="9"/>
        <v>10587.699226234598</v>
      </c>
      <c r="F151" s="23">
        <v>47.567646096179502</v>
      </c>
    </row>
    <row r="152" spans="1:6" x14ac:dyDescent="0.25">
      <c r="A152" s="14" t="s">
        <v>33</v>
      </c>
      <c r="B152" s="22">
        <f t="shared" si="6"/>
        <v>8887.2905859474395</v>
      </c>
      <c r="C152" s="22">
        <f t="shared" si="8"/>
        <v>3319.9321211709371</v>
      </c>
      <c r="D152" s="22">
        <f t="shared" si="8"/>
        <v>314.58752795099088</v>
      </c>
      <c r="E152" s="22">
        <f t="shared" si="9"/>
        <v>12521.810235069368</v>
      </c>
      <c r="F152" s="23">
        <v>49.108388025449194</v>
      </c>
    </row>
    <row r="153" spans="1:6" x14ac:dyDescent="0.25">
      <c r="A153" s="14" t="s">
        <v>34</v>
      </c>
      <c r="B153" s="22">
        <f t="shared" si="6"/>
        <v>10022.632679371811</v>
      </c>
      <c r="C153" s="22">
        <f t="shared" si="8"/>
        <v>3146.626056961562</v>
      </c>
      <c r="D153" s="22">
        <f t="shared" si="8"/>
        <v>251.24285604270679</v>
      </c>
      <c r="E153" s="22">
        <f t="shared" si="9"/>
        <v>13420.50159237608</v>
      </c>
      <c r="F153" s="23">
        <v>45.30013157743128</v>
      </c>
    </row>
    <row r="154" spans="1:6" x14ac:dyDescent="0.25">
      <c r="A154" s="14" t="s">
        <v>35</v>
      </c>
      <c r="B154" s="22">
        <f t="shared" si="6"/>
        <v>11879.440215559154</v>
      </c>
      <c r="C154" s="22">
        <f t="shared" si="8"/>
        <v>2716.9821486264254</v>
      </c>
      <c r="D154" s="22">
        <f t="shared" si="8"/>
        <v>259.57828208918477</v>
      </c>
      <c r="E154" s="22">
        <f t="shared" si="9"/>
        <v>14856.000646274764</v>
      </c>
      <c r="F154" s="23">
        <v>51.779157991423709</v>
      </c>
    </row>
    <row r="155" spans="1:6" x14ac:dyDescent="0.25">
      <c r="A155" s="14" t="s">
        <v>36</v>
      </c>
      <c r="B155" s="22">
        <f t="shared" si="6"/>
        <v>13369.843080636354</v>
      </c>
      <c r="C155" s="22">
        <f t="shared" ref="C155:D170" si="10">C69+C112</f>
        <v>2275.9413301334398</v>
      </c>
      <c r="D155" s="22">
        <f t="shared" si="10"/>
        <v>759.16242983953782</v>
      </c>
      <c r="E155" s="22">
        <f t="shared" si="9"/>
        <v>16404.946840609329</v>
      </c>
      <c r="F155" s="23">
        <v>49.639536203204486</v>
      </c>
    </row>
    <row r="156" spans="1:6" x14ac:dyDescent="0.25">
      <c r="A156" s="14" t="s">
        <v>37</v>
      </c>
      <c r="B156" s="22">
        <f t="shared" si="6"/>
        <v>16402.298217145613</v>
      </c>
      <c r="C156" s="22">
        <f t="shared" si="10"/>
        <v>3163.1405751376446</v>
      </c>
      <c r="D156" s="22">
        <f t="shared" si="10"/>
        <v>1018.0292199361252</v>
      </c>
      <c r="E156" s="22">
        <f t="shared" si="9"/>
        <v>20583.468012219382</v>
      </c>
      <c r="F156" s="23">
        <v>53.752388521516458</v>
      </c>
    </row>
    <row r="157" spans="1:6" x14ac:dyDescent="0.25">
      <c r="A157" s="14" t="s">
        <v>38</v>
      </c>
      <c r="B157" s="22">
        <f t="shared" si="6"/>
        <v>15490.148284549319</v>
      </c>
      <c r="C157" s="22">
        <f t="shared" si="10"/>
        <v>4805.9666950462815</v>
      </c>
      <c r="D157" s="22">
        <f t="shared" si="10"/>
        <v>1033.8981947742736</v>
      </c>
      <c r="E157" s="22">
        <f t="shared" si="9"/>
        <v>21330.013174369873</v>
      </c>
      <c r="F157" s="23">
        <v>52.398484887164621</v>
      </c>
    </row>
    <row r="158" spans="1:6" x14ac:dyDescent="0.25">
      <c r="A158" s="14" t="s">
        <v>39</v>
      </c>
      <c r="B158" s="22">
        <f t="shared" si="6"/>
        <v>17058.317929680819</v>
      </c>
      <c r="C158" s="22">
        <f t="shared" si="10"/>
        <v>5627.3720206253056</v>
      </c>
      <c r="D158" s="22">
        <f t="shared" si="10"/>
        <v>1006.3766443494775</v>
      </c>
      <c r="E158" s="22">
        <f t="shared" si="9"/>
        <v>23692.066594655604</v>
      </c>
      <c r="F158" s="23">
        <v>57.627266945274265</v>
      </c>
    </row>
    <row r="159" spans="1:6" x14ac:dyDescent="0.25">
      <c r="A159" s="14" t="s">
        <v>40</v>
      </c>
      <c r="B159" s="22">
        <f t="shared" si="6"/>
        <v>18758.379965993197</v>
      </c>
      <c r="C159" s="22">
        <f t="shared" si="10"/>
        <v>4822.2406529990312</v>
      </c>
      <c r="D159" s="22">
        <f t="shared" si="10"/>
        <v>476.44837071401639</v>
      </c>
      <c r="E159" s="22">
        <f t="shared" si="9"/>
        <v>24057.068989706248</v>
      </c>
      <c r="F159" s="23">
        <v>58.178976255196972</v>
      </c>
    </row>
    <row r="160" spans="1:6" x14ac:dyDescent="0.25">
      <c r="A160" s="14" t="s">
        <v>41</v>
      </c>
      <c r="B160" s="22">
        <f t="shared" si="6"/>
        <v>18339.618388393377</v>
      </c>
      <c r="C160" s="22">
        <f t="shared" si="10"/>
        <v>4272.5194908049662</v>
      </c>
      <c r="D160" s="22">
        <f t="shared" si="10"/>
        <v>351.60656406094461</v>
      </c>
      <c r="E160" s="22">
        <f t="shared" si="9"/>
        <v>22963.744443259289</v>
      </c>
      <c r="F160" s="23">
        <v>57.489664319055166</v>
      </c>
    </row>
    <row r="161" spans="1:6" x14ac:dyDescent="0.25">
      <c r="A161" s="14" t="s">
        <v>42</v>
      </c>
      <c r="B161" s="22">
        <f t="shared" si="6"/>
        <v>15001.794810961914</v>
      </c>
      <c r="C161" s="22">
        <f t="shared" si="10"/>
        <v>3676.4173619242883</v>
      </c>
      <c r="D161" s="22">
        <f t="shared" si="10"/>
        <v>626.0584763618549</v>
      </c>
      <c r="E161" s="22">
        <f t="shared" si="9"/>
        <v>19304.270649248057</v>
      </c>
      <c r="F161" s="23">
        <v>55.634786684143243</v>
      </c>
    </row>
    <row r="162" spans="1:6" x14ac:dyDescent="0.25">
      <c r="A162" s="14" t="s">
        <v>43</v>
      </c>
      <c r="B162" s="22">
        <f t="shared" si="6"/>
        <v>13178.886671325698</v>
      </c>
      <c r="C162" s="22">
        <f t="shared" si="10"/>
        <v>3003.0846890792559</v>
      </c>
      <c r="D162" s="22">
        <f t="shared" si="10"/>
        <v>810.58325520836877</v>
      </c>
      <c r="E162" s="22">
        <f t="shared" si="9"/>
        <v>16992.554615613324</v>
      </c>
      <c r="F162" s="23">
        <v>55.37659311482976</v>
      </c>
    </row>
    <row r="163" spans="1:6" x14ac:dyDescent="0.25">
      <c r="A163" s="14" t="s">
        <v>44</v>
      </c>
      <c r="B163" s="22">
        <f t="shared" si="6"/>
        <v>14645.658101405917</v>
      </c>
      <c r="C163" s="22">
        <f t="shared" si="10"/>
        <v>3694.5705324824544</v>
      </c>
      <c r="D163" s="22">
        <f t="shared" si="10"/>
        <v>597.46115806759303</v>
      </c>
      <c r="E163" s="22">
        <f t="shared" si="9"/>
        <v>18937.689791955963</v>
      </c>
      <c r="F163" s="23">
        <v>57.419414203005616</v>
      </c>
    </row>
    <row r="164" spans="1:6" x14ac:dyDescent="0.25">
      <c r="A164" s="15" t="s">
        <v>45</v>
      </c>
      <c r="B164" s="22">
        <f t="shared" si="6"/>
        <v>16953.290835513355</v>
      </c>
      <c r="C164" s="22">
        <f t="shared" si="10"/>
        <v>4957.1849815023261</v>
      </c>
      <c r="D164" s="22">
        <f t="shared" si="10"/>
        <v>425.24332708255798</v>
      </c>
      <c r="E164" s="22">
        <f t="shared" si="9"/>
        <v>22335.719144098239</v>
      </c>
      <c r="F164" s="23">
        <v>60.297128689494322</v>
      </c>
    </row>
    <row r="165" spans="1:6" x14ac:dyDescent="0.25">
      <c r="A165" s="36" t="s">
        <v>46</v>
      </c>
      <c r="B165" s="22">
        <f t="shared" si="6"/>
        <v>20381.831073897767</v>
      </c>
      <c r="C165" s="22">
        <f t="shared" si="10"/>
        <v>8014.1087803323935</v>
      </c>
      <c r="D165" s="22">
        <f t="shared" si="10"/>
        <v>441.14707487341059</v>
      </c>
      <c r="E165" s="22">
        <f t="shared" si="9"/>
        <v>28837.086929103571</v>
      </c>
      <c r="F165" s="23">
        <v>66.133134754393694</v>
      </c>
    </row>
    <row r="166" spans="1:6" x14ac:dyDescent="0.25">
      <c r="A166" s="36" t="s">
        <v>47</v>
      </c>
      <c r="B166" s="22">
        <f t="shared" si="6"/>
        <v>16006.487420443194</v>
      </c>
      <c r="C166" s="22">
        <f t="shared" si="10"/>
        <v>8334.4461714847803</v>
      </c>
      <c r="D166" s="22">
        <f t="shared" si="10"/>
        <v>435.31570614059098</v>
      </c>
      <c r="E166" s="22">
        <f t="shared" si="9"/>
        <v>24776.249298068567</v>
      </c>
      <c r="F166" s="23">
        <v>61.978769277482535</v>
      </c>
    </row>
    <row r="167" spans="1:6" x14ac:dyDescent="0.25">
      <c r="A167" s="36" t="s">
        <v>48</v>
      </c>
      <c r="B167" s="22">
        <f t="shared" si="6"/>
        <v>14510.662532397504</v>
      </c>
      <c r="C167" s="22">
        <f t="shared" si="10"/>
        <v>8776.9002585155467</v>
      </c>
      <c r="D167" s="22">
        <f t="shared" si="10"/>
        <v>566.57585945305595</v>
      </c>
      <c r="E167" s="22">
        <f t="shared" si="9"/>
        <v>23854.138650366105</v>
      </c>
      <c r="F167" s="23">
        <v>60.921435931643167</v>
      </c>
    </row>
    <row r="168" spans="1:6" x14ac:dyDescent="0.25">
      <c r="A168" s="36" t="s">
        <v>49</v>
      </c>
      <c r="B168" s="22">
        <f t="shared" si="6"/>
        <v>14428.167099841376</v>
      </c>
      <c r="C168" s="22">
        <f t="shared" si="10"/>
        <v>10575.038951297463</v>
      </c>
      <c r="D168" s="22">
        <f t="shared" si="10"/>
        <v>496.84522738575936</v>
      </c>
      <c r="E168" s="22">
        <f t="shared" si="9"/>
        <v>25500.051278524599</v>
      </c>
      <c r="F168" s="23">
        <v>66.342126126718426</v>
      </c>
    </row>
    <row r="169" spans="1:6" x14ac:dyDescent="0.25">
      <c r="A169" s="36" t="s">
        <v>57</v>
      </c>
      <c r="B169" s="22">
        <f t="shared" si="6"/>
        <v>17311.155537295483</v>
      </c>
      <c r="C169" s="22">
        <f t="shared" si="10"/>
        <v>11531.502535475573</v>
      </c>
      <c r="D169" s="22">
        <f t="shared" si="10"/>
        <v>756.70857401572994</v>
      </c>
      <c r="E169" s="22">
        <f t="shared" si="9"/>
        <v>29599.366646786784</v>
      </c>
      <c r="F169" s="23">
        <v>67.267560441420969</v>
      </c>
    </row>
    <row r="170" spans="1:6" x14ac:dyDescent="0.25">
      <c r="A170" s="39" t="s">
        <v>60</v>
      </c>
      <c r="B170" s="44">
        <f t="shared" si="6"/>
        <v>20645.110693126204</v>
      </c>
      <c r="C170" s="44">
        <f t="shared" si="10"/>
        <v>13839.358659760463</v>
      </c>
      <c r="D170" s="44">
        <f t="shared" si="10"/>
        <v>679.39806715588838</v>
      </c>
      <c r="E170" s="44">
        <f t="shared" ref="E170" si="11">SUM(B170:D170)</f>
        <v>35163.867420042552</v>
      </c>
      <c r="F170" s="41">
        <v>68.768949649560085</v>
      </c>
    </row>
    <row r="171" spans="1:6" ht="13" x14ac:dyDescent="0.25">
      <c r="A171" s="79" t="s">
        <v>61</v>
      </c>
      <c r="B171" s="79"/>
      <c r="C171" s="79"/>
      <c r="D171" s="79"/>
      <c r="E171" s="20"/>
      <c r="F171" s="20"/>
    </row>
    <row r="174" spans="1:6" ht="28.5" customHeight="1" x14ac:dyDescent="0.25">
      <c r="A174" s="77" t="s">
        <v>70</v>
      </c>
      <c r="B174" s="77"/>
      <c r="C174" s="77"/>
      <c r="D174" s="77"/>
      <c r="E174" s="77"/>
      <c r="F174" s="77"/>
    </row>
    <row r="175" spans="1:6" ht="75" x14ac:dyDescent="0.25">
      <c r="A175" s="4" t="s">
        <v>8</v>
      </c>
      <c r="B175" s="50" t="s">
        <v>51</v>
      </c>
      <c r="C175" s="46" t="s">
        <v>52</v>
      </c>
      <c r="D175" s="46" t="s">
        <v>56</v>
      </c>
      <c r="E175" s="46" t="s">
        <v>54</v>
      </c>
      <c r="F175" s="6" t="s">
        <v>58</v>
      </c>
    </row>
    <row r="176" spans="1:6" ht="13" x14ac:dyDescent="0.3">
      <c r="A176" s="7"/>
      <c r="B176" s="74" t="s">
        <v>14</v>
      </c>
      <c r="C176" s="74"/>
      <c r="D176" s="74"/>
      <c r="E176" s="74"/>
      <c r="F176" s="1" t="s">
        <v>55</v>
      </c>
    </row>
    <row r="177" spans="1:6" x14ac:dyDescent="0.25">
      <c r="A177" s="14" t="s">
        <v>15</v>
      </c>
      <c r="B177" s="22">
        <f t="shared" ref="B177:D196" si="12">B5+B48+B91</f>
        <v>8332.6935111868006</v>
      </c>
      <c r="C177" s="22">
        <f t="shared" si="12"/>
        <v>1083.1263886809802</v>
      </c>
      <c r="D177" s="22">
        <f t="shared" si="12"/>
        <v>982.57721010707019</v>
      </c>
      <c r="E177" s="22">
        <f>SUM(B177:D177)</f>
        <v>10398.397109974851</v>
      </c>
      <c r="F177" s="35">
        <v>43.361183601390614</v>
      </c>
    </row>
    <row r="178" spans="1:6" x14ac:dyDescent="0.25">
      <c r="A178" s="14" t="s">
        <v>16</v>
      </c>
      <c r="B178" s="22">
        <f t="shared" si="12"/>
        <v>7865.4679990166242</v>
      </c>
      <c r="C178" s="22">
        <f t="shared" si="12"/>
        <v>926.01694240970005</v>
      </c>
      <c r="D178" s="22">
        <f t="shared" si="12"/>
        <v>593.6545904589492</v>
      </c>
      <c r="E178" s="22">
        <f t="shared" ref="E178:E212" si="13">SUM(B178:D178)</f>
        <v>9385.1395318852738</v>
      </c>
      <c r="F178" s="23">
        <v>43.782194683994838</v>
      </c>
    </row>
    <row r="179" spans="1:6" x14ac:dyDescent="0.25">
      <c r="A179" s="14" t="s">
        <v>17</v>
      </c>
      <c r="B179" s="22">
        <f t="shared" si="12"/>
        <v>8541.9355138387764</v>
      </c>
      <c r="C179" s="22">
        <f t="shared" si="12"/>
        <v>444.84527621904419</v>
      </c>
      <c r="D179" s="22">
        <f t="shared" si="12"/>
        <v>334.58151335390579</v>
      </c>
      <c r="E179" s="22">
        <f t="shared" si="13"/>
        <v>9321.3623034117263</v>
      </c>
      <c r="F179" s="23">
        <v>43.540728052762695</v>
      </c>
    </row>
    <row r="180" spans="1:6" x14ac:dyDescent="0.25">
      <c r="A180" s="14" t="s">
        <v>18</v>
      </c>
      <c r="B180" s="22">
        <f t="shared" si="12"/>
        <v>9574.7287593474248</v>
      </c>
      <c r="C180" s="22">
        <f t="shared" si="12"/>
        <v>903.23545261705965</v>
      </c>
      <c r="D180" s="22">
        <f t="shared" si="12"/>
        <v>351.27037168813689</v>
      </c>
      <c r="E180" s="22">
        <f t="shared" si="13"/>
        <v>10829.234583652622</v>
      </c>
      <c r="F180" s="23">
        <v>45.209684482866969</v>
      </c>
    </row>
    <row r="181" spans="1:6" x14ac:dyDescent="0.25">
      <c r="A181" s="14" t="s">
        <v>19</v>
      </c>
      <c r="B181" s="22">
        <f t="shared" si="12"/>
        <v>9380.7879130856236</v>
      </c>
      <c r="C181" s="22">
        <f t="shared" si="12"/>
        <v>1071.3320490546523</v>
      </c>
      <c r="D181" s="22">
        <f t="shared" si="12"/>
        <v>383.28668981255026</v>
      </c>
      <c r="E181" s="22">
        <f t="shared" si="13"/>
        <v>10835.406651952826</v>
      </c>
      <c r="F181" s="23">
        <v>43.935930959038053</v>
      </c>
    </row>
    <row r="182" spans="1:6" x14ac:dyDescent="0.25">
      <c r="A182" s="14" t="s">
        <v>20</v>
      </c>
      <c r="B182" s="22">
        <f t="shared" si="12"/>
        <v>8888.8129397549637</v>
      </c>
      <c r="C182" s="22">
        <f t="shared" si="12"/>
        <v>1176.6366203711987</v>
      </c>
      <c r="D182" s="22">
        <f t="shared" si="12"/>
        <v>217.84092380799717</v>
      </c>
      <c r="E182" s="22">
        <f t="shared" si="13"/>
        <v>10283.290483934159</v>
      </c>
      <c r="F182" s="23">
        <v>45.878101858435748</v>
      </c>
    </row>
    <row r="183" spans="1:6" x14ac:dyDescent="0.25">
      <c r="A183" s="14" t="s">
        <v>21</v>
      </c>
      <c r="B183" s="22">
        <f t="shared" si="12"/>
        <v>10188.343908235156</v>
      </c>
      <c r="C183" s="22">
        <f t="shared" si="12"/>
        <v>1292.5152150701119</v>
      </c>
      <c r="D183" s="22">
        <f t="shared" si="12"/>
        <v>366.32089675444291</v>
      </c>
      <c r="E183" s="22">
        <f t="shared" si="13"/>
        <v>11847.180020059712</v>
      </c>
      <c r="F183" s="23">
        <v>49.196293316261382</v>
      </c>
    </row>
    <row r="184" spans="1:6" x14ac:dyDescent="0.25">
      <c r="A184" s="14" t="s">
        <v>22</v>
      </c>
      <c r="B184" s="22">
        <f t="shared" si="12"/>
        <v>11380.670216055212</v>
      </c>
      <c r="C184" s="22">
        <f t="shared" si="12"/>
        <v>1791.5193087354714</v>
      </c>
      <c r="D184" s="22">
        <f t="shared" si="12"/>
        <v>500.83642762704471</v>
      </c>
      <c r="E184" s="22">
        <f t="shared" si="13"/>
        <v>13673.025952417727</v>
      </c>
      <c r="F184" s="23">
        <v>53.409408416796865</v>
      </c>
    </row>
    <row r="185" spans="1:6" x14ac:dyDescent="0.25">
      <c r="A185" s="14" t="s">
        <v>23</v>
      </c>
      <c r="B185" s="22">
        <f t="shared" si="12"/>
        <v>10702.121542800367</v>
      </c>
      <c r="C185" s="22">
        <f t="shared" si="12"/>
        <v>2350.0832578379104</v>
      </c>
      <c r="D185" s="22">
        <f t="shared" si="12"/>
        <v>259.8534938837139</v>
      </c>
      <c r="E185" s="22">
        <f t="shared" si="13"/>
        <v>13312.058294521992</v>
      </c>
      <c r="F185" s="23">
        <v>50.705920330756264</v>
      </c>
    </row>
    <row r="186" spans="1:6" x14ac:dyDescent="0.25">
      <c r="A186" s="14" t="s">
        <v>24</v>
      </c>
      <c r="B186" s="22">
        <f t="shared" si="12"/>
        <v>10833.605805980947</v>
      </c>
      <c r="C186" s="22">
        <f t="shared" si="12"/>
        <v>2473.2084237179006</v>
      </c>
      <c r="D186" s="22">
        <f t="shared" si="12"/>
        <v>253.00943578211053</v>
      </c>
      <c r="E186" s="22">
        <f t="shared" si="13"/>
        <v>13559.823665480959</v>
      </c>
      <c r="F186" s="23">
        <v>48.647049629136497</v>
      </c>
    </row>
    <row r="187" spans="1:6" x14ac:dyDescent="0.25">
      <c r="A187" s="14" t="s">
        <v>25</v>
      </c>
      <c r="B187" s="22">
        <f t="shared" si="12"/>
        <v>11286.544676162415</v>
      </c>
      <c r="C187" s="22">
        <f t="shared" si="12"/>
        <v>3066.2526019088623</v>
      </c>
      <c r="D187" s="22">
        <f t="shared" si="12"/>
        <v>599.69984177972924</v>
      </c>
      <c r="E187" s="22">
        <f t="shared" si="13"/>
        <v>14952.497119851007</v>
      </c>
      <c r="F187" s="23">
        <v>53.512644594945201</v>
      </c>
    </row>
    <row r="188" spans="1:6" x14ac:dyDescent="0.25">
      <c r="A188" s="14" t="s">
        <v>26</v>
      </c>
      <c r="B188" s="22">
        <f t="shared" si="12"/>
        <v>13465.635227227307</v>
      </c>
      <c r="C188" s="22">
        <f t="shared" si="12"/>
        <v>2633.644410356957</v>
      </c>
      <c r="D188" s="22">
        <f t="shared" si="12"/>
        <v>758.96201033959392</v>
      </c>
      <c r="E188" s="22">
        <f t="shared" si="13"/>
        <v>16858.24164792386</v>
      </c>
      <c r="F188" s="23">
        <v>55.282666931775125</v>
      </c>
    </row>
    <row r="189" spans="1:6" x14ac:dyDescent="0.25">
      <c r="A189" s="14" t="s">
        <v>27</v>
      </c>
      <c r="B189" s="22">
        <f t="shared" si="12"/>
        <v>15260.886359918411</v>
      </c>
      <c r="C189" s="22">
        <f t="shared" si="12"/>
        <v>2352.8163520894359</v>
      </c>
      <c r="D189" s="22">
        <f t="shared" si="12"/>
        <v>786.00714760231665</v>
      </c>
      <c r="E189" s="22">
        <f t="shared" si="13"/>
        <v>18399.709859610164</v>
      </c>
      <c r="F189" s="23">
        <v>55.078742218588459</v>
      </c>
    </row>
    <row r="190" spans="1:6" x14ac:dyDescent="0.25">
      <c r="A190" s="14" t="s">
        <v>28</v>
      </c>
      <c r="B190" s="22">
        <f t="shared" si="12"/>
        <v>14215.816413651522</v>
      </c>
      <c r="C190" s="22">
        <f t="shared" si="12"/>
        <v>1729.5889185954975</v>
      </c>
      <c r="D190" s="22">
        <f t="shared" si="12"/>
        <v>378.41514557699657</v>
      </c>
      <c r="E190" s="22">
        <f t="shared" si="13"/>
        <v>16323.820477824018</v>
      </c>
      <c r="F190" s="23">
        <v>45.083483051304881</v>
      </c>
    </row>
    <row r="191" spans="1:6" x14ac:dyDescent="0.25">
      <c r="A191" s="14" t="s">
        <v>29</v>
      </c>
      <c r="B191" s="22">
        <f t="shared" si="12"/>
        <v>12116.06427656461</v>
      </c>
      <c r="C191" s="22">
        <f t="shared" si="12"/>
        <v>1317.6295921993801</v>
      </c>
      <c r="D191" s="22">
        <f t="shared" si="12"/>
        <v>433.85291488180059</v>
      </c>
      <c r="E191" s="22">
        <f t="shared" si="13"/>
        <v>13867.54678364579</v>
      </c>
      <c r="F191" s="23">
        <v>42.01933014142562</v>
      </c>
    </row>
    <row r="192" spans="1:6" x14ac:dyDescent="0.25">
      <c r="A192" s="14" t="s">
        <v>30</v>
      </c>
      <c r="B192" s="22">
        <f t="shared" si="12"/>
        <v>11759.818303680728</v>
      </c>
      <c r="C192" s="22">
        <f t="shared" si="12"/>
        <v>1859.0589497998126</v>
      </c>
      <c r="D192" s="22">
        <f t="shared" si="12"/>
        <v>684.36769169845013</v>
      </c>
      <c r="E192" s="22">
        <f t="shared" si="13"/>
        <v>14303.244945178989</v>
      </c>
      <c r="F192" s="23">
        <v>44.113522906218577</v>
      </c>
    </row>
    <row r="193" spans="1:9" x14ac:dyDescent="0.25">
      <c r="A193" s="14" t="s">
        <v>31</v>
      </c>
      <c r="B193" s="22">
        <f t="shared" si="12"/>
        <v>13850.269225981532</v>
      </c>
      <c r="C193" s="22">
        <f t="shared" si="12"/>
        <v>2697.5764655818743</v>
      </c>
      <c r="D193" s="22">
        <f t="shared" si="12"/>
        <v>625.99193816779916</v>
      </c>
      <c r="E193" s="22">
        <f t="shared" si="13"/>
        <v>17173.837629731206</v>
      </c>
      <c r="F193" s="23">
        <v>47.690794748318837</v>
      </c>
    </row>
    <row r="194" spans="1:9" x14ac:dyDescent="0.25">
      <c r="A194" s="14" t="s">
        <v>32</v>
      </c>
      <c r="B194" s="22">
        <f t="shared" si="12"/>
        <v>16072.75053007938</v>
      </c>
      <c r="C194" s="22">
        <f t="shared" si="12"/>
        <v>3025.7317785775922</v>
      </c>
      <c r="D194" s="22">
        <f t="shared" si="12"/>
        <v>924.85722998855988</v>
      </c>
      <c r="E194" s="22">
        <f t="shared" si="13"/>
        <v>20023.339538645534</v>
      </c>
      <c r="F194" s="23">
        <v>49.029270054323611</v>
      </c>
    </row>
    <row r="195" spans="1:9" x14ac:dyDescent="0.25">
      <c r="A195" s="14" t="s">
        <v>33</v>
      </c>
      <c r="B195" s="22">
        <f t="shared" si="12"/>
        <v>19059.004510666357</v>
      </c>
      <c r="C195" s="22">
        <f t="shared" si="12"/>
        <v>4275.7076538024285</v>
      </c>
      <c r="D195" s="22">
        <f t="shared" si="12"/>
        <v>1810.4215669910104</v>
      </c>
      <c r="E195" s="22">
        <f t="shared" si="13"/>
        <v>25145.133731459799</v>
      </c>
      <c r="F195" s="23">
        <v>53.774206105431652</v>
      </c>
    </row>
    <row r="196" spans="1:9" x14ac:dyDescent="0.25">
      <c r="A196" s="14" t="s">
        <v>34</v>
      </c>
      <c r="B196" s="22">
        <f t="shared" si="12"/>
        <v>20464.288504364387</v>
      </c>
      <c r="C196" s="22">
        <f t="shared" si="12"/>
        <v>4048.8415955252262</v>
      </c>
      <c r="D196" s="22">
        <f t="shared" si="12"/>
        <v>1879.6537908399912</v>
      </c>
      <c r="E196" s="22">
        <f t="shared" si="13"/>
        <v>26392.783890729606</v>
      </c>
      <c r="F196" s="23">
        <v>51.067288169425083</v>
      </c>
    </row>
    <row r="197" spans="1:9" s="18" customFormat="1" x14ac:dyDescent="0.25">
      <c r="A197" s="14" t="s">
        <v>35</v>
      </c>
      <c r="B197" s="22">
        <f t="shared" ref="B197:D213" si="14">B25+B68+B111</f>
        <v>21186.411931453244</v>
      </c>
      <c r="C197" s="22">
        <f t="shared" si="14"/>
        <v>4416.0393654221261</v>
      </c>
      <c r="D197" s="22">
        <f t="shared" si="14"/>
        <v>1987.0325963319901</v>
      </c>
      <c r="E197" s="22">
        <f t="shared" si="13"/>
        <v>27589.483893207362</v>
      </c>
      <c r="F197" s="23">
        <v>49.781263628966194</v>
      </c>
    </row>
    <row r="198" spans="1:9" s="18" customFormat="1" x14ac:dyDescent="0.25">
      <c r="A198" s="14" t="s">
        <v>36</v>
      </c>
      <c r="B198" s="22">
        <f t="shared" si="14"/>
        <v>21652.132045322753</v>
      </c>
      <c r="C198" s="22">
        <f t="shared" si="14"/>
        <v>4788.912063553912</v>
      </c>
      <c r="D198" s="22">
        <f t="shared" si="14"/>
        <v>2404.3288097272198</v>
      </c>
      <c r="E198" s="22">
        <f t="shared" si="13"/>
        <v>28845.372918603884</v>
      </c>
      <c r="F198" s="23">
        <v>46.477272077849094</v>
      </c>
    </row>
    <row r="199" spans="1:9" s="18" customFormat="1" x14ac:dyDescent="0.25">
      <c r="A199" s="14" t="s">
        <v>37</v>
      </c>
      <c r="B199" s="22">
        <f t="shared" si="14"/>
        <v>25605.96088759333</v>
      </c>
      <c r="C199" s="22">
        <f t="shared" si="14"/>
        <v>4955.6705462784976</v>
      </c>
      <c r="D199" s="22">
        <f t="shared" si="14"/>
        <v>2846.9299174893627</v>
      </c>
      <c r="E199" s="22">
        <f t="shared" si="13"/>
        <v>33408.56135136119</v>
      </c>
      <c r="F199" s="23">
        <v>48.927636872122044</v>
      </c>
    </row>
    <row r="200" spans="1:9" s="18" customFormat="1" x14ac:dyDescent="0.25">
      <c r="A200" s="14" t="s">
        <v>38</v>
      </c>
      <c r="B200" s="22">
        <f t="shared" si="14"/>
        <v>22752.421361191013</v>
      </c>
      <c r="C200" s="22">
        <f t="shared" si="14"/>
        <v>6781.6984261532816</v>
      </c>
      <c r="D200" s="22">
        <f t="shared" si="14"/>
        <v>3177.7826100032144</v>
      </c>
      <c r="E200" s="22">
        <f t="shared" si="13"/>
        <v>32711.902397347509</v>
      </c>
      <c r="F200" s="23">
        <v>47.672116536268248</v>
      </c>
    </row>
    <row r="201" spans="1:9" s="18" customFormat="1" x14ac:dyDescent="0.25">
      <c r="A201" s="14" t="s">
        <v>39</v>
      </c>
      <c r="B201" s="22">
        <f t="shared" si="14"/>
        <v>24703.616586845132</v>
      </c>
      <c r="C201" s="22">
        <f t="shared" si="14"/>
        <v>8684.0297546830534</v>
      </c>
      <c r="D201" s="22">
        <f t="shared" si="14"/>
        <v>5152.7234349658829</v>
      </c>
      <c r="E201" s="22">
        <f t="shared" si="13"/>
        <v>38540.369776494066</v>
      </c>
      <c r="F201" s="23">
        <v>51.405054765335464</v>
      </c>
    </row>
    <row r="202" spans="1:9" s="18" customFormat="1" x14ac:dyDescent="0.25">
      <c r="A202" s="14" t="s">
        <v>40</v>
      </c>
      <c r="B202" s="22">
        <f t="shared" si="14"/>
        <v>26640.223092303968</v>
      </c>
      <c r="C202" s="22">
        <f t="shared" si="14"/>
        <v>10607.623630409398</v>
      </c>
      <c r="D202" s="22">
        <f t="shared" si="14"/>
        <v>8093.6290439562026</v>
      </c>
      <c r="E202" s="22">
        <f t="shared" si="13"/>
        <v>45341.475766669566</v>
      </c>
      <c r="F202" s="23">
        <v>54.770381516772268</v>
      </c>
    </row>
    <row r="203" spans="1:9" s="18" customFormat="1" x14ac:dyDescent="0.25">
      <c r="A203" s="14" t="s">
        <v>41</v>
      </c>
      <c r="B203" s="22">
        <f t="shared" si="14"/>
        <v>25629.104329690694</v>
      </c>
      <c r="C203" s="22">
        <f t="shared" si="14"/>
        <v>10293.491248556391</v>
      </c>
      <c r="D203" s="22">
        <f t="shared" si="14"/>
        <v>10236.482275042739</v>
      </c>
      <c r="E203" s="22">
        <f t="shared" si="13"/>
        <v>46159.077853289826</v>
      </c>
      <c r="F203" s="23">
        <v>52.778173673534837</v>
      </c>
    </row>
    <row r="204" spans="1:9" s="18" customFormat="1" x14ac:dyDescent="0.25">
      <c r="A204" s="14" t="s">
        <v>42</v>
      </c>
      <c r="B204" s="22">
        <f t="shared" si="14"/>
        <v>20918.636537381048</v>
      </c>
      <c r="C204" s="22">
        <f t="shared" si="14"/>
        <v>8780.6065541316038</v>
      </c>
      <c r="D204" s="22">
        <f t="shared" si="14"/>
        <v>7731.9374704156862</v>
      </c>
      <c r="E204" s="22">
        <f t="shared" si="13"/>
        <v>37431.18056192834</v>
      </c>
      <c r="F204" s="23">
        <v>48.390911090859738</v>
      </c>
    </row>
    <row r="205" spans="1:9" s="18" customFormat="1" x14ac:dyDescent="0.25">
      <c r="A205" s="14" t="s">
        <v>43</v>
      </c>
      <c r="B205" s="22">
        <f t="shared" si="14"/>
        <v>19392.144491142564</v>
      </c>
      <c r="C205" s="22">
        <f t="shared" si="14"/>
        <v>6761.25828938418</v>
      </c>
      <c r="D205" s="22">
        <f t="shared" si="14"/>
        <v>3931.9846254587605</v>
      </c>
      <c r="E205" s="22">
        <f t="shared" si="13"/>
        <v>30085.387405985504</v>
      </c>
      <c r="F205" s="23">
        <v>46.389680740910073</v>
      </c>
      <c r="I205" s="37"/>
    </row>
    <row r="206" spans="1:9" s="18" customFormat="1" x14ac:dyDescent="0.25">
      <c r="A206" s="14" t="s">
        <v>44</v>
      </c>
      <c r="B206" s="22">
        <f t="shared" si="14"/>
        <v>20389.021879206397</v>
      </c>
      <c r="C206" s="22">
        <f t="shared" si="14"/>
        <v>4774.355235982548</v>
      </c>
      <c r="D206" s="22">
        <f t="shared" si="14"/>
        <v>1622.7947986204565</v>
      </c>
      <c r="E206" s="22">
        <f t="shared" si="13"/>
        <v>26786.171913809401</v>
      </c>
      <c r="F206" s="23">
        <v>45.969943279009229</v>
      </c>
      <c r="I206" s="37"/>
    </row>
    <row r="207" spans="1:9" ht="12.75" customHeight="1" x14ac:dyDescent="0.25">
      <c r="A207" s="15" t="s">
        <v>45</v>
      </c>
      <c r="B207" s="22">
        <f t="shared" si="14"/>
        <v>23472.251214160213</v>
      </c>
      <c r="C207" s="22">
        <f t="shared" si="14"/>
        <v>5630.0323035117553</v>
      </c>
      <c r="D207" s="22">
        <f t="shared" si="14"/>
        <v>1483.3247568300717</v>
      </c>
      <c r="E207" s="22">
        <f t="shared" si="13"/>
        <v>30585.608274502039</v>
      </c>
      <c r="F207" s="23">
        <v>49.064637382617924</v>
      </c>
    </row>
    <row r="208" spans="1:9" x14ac:dyDescent="0.25">
      <c r="A208" s="36" t="s">
        <v>46</v>
      </c>
      <c r="B208" s="22">
        <f t="shared" si="14"/>
        <v>27672.097670426556</v>
      </c>
      <c r="C208" s="22">
        <f t="shared" si="14"/>
        <v>8905.0150541274288</v>
      </c>
      <c r="D208" s="22">
        <f t="shared" si="14"/>
        <v>1030.1375850730369</v>
      </c>
      <c r="E208" s="22">
        <f t="shared" si="13"/>
        <v>37607.250309627023</v>
      </c>
      <c r="F208" s="23">
        <v>49.02147476560399</v>
      </c>
    </row>
    <row r="209" spans="1:6" x14ac:dyDescent="0.25">
      <c r="A209" s="36" t="s">
        <v>47</v>
      </c>
      <c r="B209" s="22">
        <f t="shared" si="14"/>
        <v>25185.379854512994</v>
      </c>
      <c r="C209" s="22">
        <f t="shared" si="14"/>
        <v>9335.7750290431959</v>
      </c>
      <c r="D209" s="22">
        <f t="shared" si="14"/>
        <v>1119.13422853273</v>
      </c>
      <c r="E209" s="22">
        <f t="shared" si="13"/>
        <v>35640.289112088925</v>
      </c>
      <c r="F209" s="23">
        <v>48.750623733719856</v>
      </c>
    </row>
    <row r="210" spans="1:6" x14ac:dyDescent="0.25">
      <c r="A210" s="36" t="s">
        <v>48</v>
      </c>
      <c r="B210" s="22">
        <f t="shared" si="14"/>
        <v>24157.00627685263</v>
      </c>
      <c r="C210" s="22">
        <f t="shared" si="14"/>
        <v>9822.2708801906811</v>
      </c>
      <c r="D210" s="22">
        <f t="shared" si="14"/>
        <v>1257.3251325565889</v>
      </c>
      <c r="E210" s="22">
        <f t="shared" si="13"/>
        <v>35236.602289599898</v>
      </c>
      <c r="F210" s="23">
        <v>50.407210295129282</v>
      </c>
    </row>
    <row r="211" spans="1:6" x14ac:dyDescent="0.25">
      <c r="A211" s="36" t="s">
        <v>49</v>
      </c>
      <c r="B211" s="22">
        <f t="shared" si="14"/>
        <v>23891.695997143601</v>
      </c>
      <c r="C211" s="22">
        <f t="shared" si="14"/>
        <v>11982.809712831046</v>
      </c>
      <c r="D211" s="22">
        <f t="shared" si="14"/>
        <v>959.96359165848571</v>
      </c>
      <c r="E211" s="22">
        <f t="shared" si="13"/>
        <v>36834.469301633137</v>
      </c>
      <c r="F211" s="23">
        <v>54.576027947470081</v>
      </c>
    </row>
    <row r="212" spans="1:6" x14ac:dyDescent="0.25">
      <c r="A212" s="36" t="s">
        <v>57</v>
      </c>
      <c r="B212" s="22">
        <f t="shared" si="14"/>
        <v>26701.163728312757</v>
      </c>
      <c r="C212" s="22">
        <f t="shared" si="14"/>
        <v>12696.897605942255</v>
      </c>
      <c r="D212" s="22">
        <f t="shared" si="14"/>
        <v>1448.0744684402584</v>
      </c>
      <c r="E212" s="22">
        <f t="shared" si="13"/>
        <v>40846.135802695273</v>
      </c>
      <c r="F212" s="23">
        <v>54.967284149664451</v>
      </c>
    </row>
    <row r="213" spans="1:6" x14ac:dyDescent="0.25">
      <c r="A213" s="39" t="s">
        <v>60</v>
      </c>
      <c r="B213" s="44">
        <f t="shared" si="14"/>
        <v>31244.050422802211</v>
      </c>
      <c r="C213" s="44">
        <f t="shared" si="14"/>
        <v>15009.087596736515</v>
      </c>
      <c r="D213" s="44">
        <f t="shared" si="14"/>
        <v>1816.9962256155168</v>
      </c>
      <c r="E213" s="44">
        <f t="shared" ref="E213" si="15">SUM(B213:D213)</f>
        <v>48070.134245154244</v>
      </c>
      <c r="F213" s="41">
        <v>55.949690739884886</v>
      </c>
    </row>
    <row r="214" spans="1:6" ht="13" x14ac:dyDescent="0.25">
      <c r="A214" s="79" t="s">
        <v>61</v>
      </c>
      <c r="B214" s="79"/>
      <c r="C214" s="79"/>
      <c r="D214" s="79"/>
      <c r="E214" s="20"/>
      <c r="F214" s="20"/>
    </row>
    <row r="215" spans="1:6" x14ac:dyDescent="0.25">
      <c r="A215" s="19"/>
      <c r="B215" s="19"/>
      <c r="C215" s="19"/>
      <c r="D215" s="19"/>
      <c r="E215" s="19"/>
      <c r="F215" s="19"/>
    </row>
  </sheetData>
  <mergeCells count="15">
    <mergeCell ref="A214:D214"/>
    <mergeCell ref="A2:F2"/>
    <mergeCell ref="B4:E4"/>
    <mergeCell ref="A42:D42"/>
    <mergeCell ref="A45:F45"/>
    <mergeCell ref="B47:E47"/>
    <mergeCell ref="A85:D85"/>
    <mergeCell ref="A88:F88"/>
    <mergeCell ref="B90:E90"/>
    <mergeCell ref="A128:D128"/>
    <mergeCell ref="A174:F174"/>
    <mergeCell ref="B176:E176"/>
    <mergeCell ref="A131:F131"/>
    <mergeCell ref="B133:E133"/>
    <mergeCell ref="A171:D171"/>
  </mergeCells>
  <pageMargins left="0.74803149606299213" right="0.74803149606299213" top="0.98425196850393704" bottom="0.98425196850393704" header="0.51181102362204722" footer="0.51181102362204722"/>
  <pageSetup paperSize="9" scale="82" fitToHeight="4" orientation="portrait" r:id="rId1"/>
  <headerFooter alignWithMargins="0"/>
  <rowBreaks count="3" manualBreakCount="3">
    <brk id="43" max="6" man="1"/>
    <brk id="86" max="6" man="1"/>
    <brk id="12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Index</vt:lpstr>
      <vt:lpstr>Table 2.1</vt:lpstr>
      <vt:lpstr>Table 2.2</vt:lpstr>
      <vt:lpstr>Table 2.3</vt:lpstr>
      <vt:lpstr>'Table 2.2'!Print_Area</vt:lpstr>
      <vt:lpstr>'Table 2.3'!Print_Area</vt:lpstr>
    </vt:vector>
  </TitlesOfParts>
  <Company>Department of Infrastructure &amp; Regional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LAMP Jesse</dc:creator>
  <cp:lastModifiedBy>HOTCHKIES, Brad</cp:lastModifiedBy>
  <dcterms:created xsi:type="dcterms:W3CDTF">2022-04-22T03:46:06Z</dcterms:created>
  <dcterms:modified xsi:type="dcterms:W3CDTF">2023-12-15T00:40:05Z</dcterms:modified>
</cp:coreProperties>
</file>