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200" windowHeight="10440" tabRatio="667"/>
  </bookViews>
  <sheets>
    <sheet name="Index" sheetId="21" r:id="rId1"/>
    <sheet name="Table 6.1" sheetId="2" r:id="rId2"/>
    <sheet name="Table 6.2a-d" sheetId="4" r:id="rId3"/>
    <sheet name="Table 6.2e-f" sheetId="3" r:id="rId4"/>
    <sheet name="Table 6.3" sheetId="5" r:id="rId5"/>
    <sheet name="Table 6.4" sheetId="6" r:id="rId6"/>
    <sheet name="Table 6.5" sheetId="7" r:id="rId7"/>
    <sheet name="Table 6.6" sheetId="8" r:id="rId8"/>
    <sheet name="Table 6.7" sheetId="9" r:id="rId9"/>
    <sheet name="Table 6.8" sheetId="10" r:id="rId10"/>
    <sheet name="Table 6.9a-c" sheetId="20" r:id="rId11"/>
    <sheet name="Table 6.10" sheetId="13" r:id="rId12"/>
    <sheet name="Table 6.11" sheetId="14" r:id="rId13"/>
    <sheet name="Table 6.12" sheetId="15" r:id="rId14"/>
    <sheet name="Table 6.13" sheetId="16" r:id="rId15"/>
    <sheet name="Table 6.14" sheetId="19" r:id="rId16"/>
    <sheet name="Table 6.15" sheetId="17" r:id="rId17"/>
    <sheet name="Table 6.16" sheetId="18" r:id="rId18"/>
  </sheets>
  <externalReferences>
    <externalReference r:id="rId19"/>
    <externalReference r:id="rId20"/>
    <externalReference r:id="rId21"/>
    <externalReference r:id="rId22"/>
  </externalReferences>
  <definedNames>
    <definedName name="BEx3O85IKWARA6NCJOLRBRJFMEWW" localSheetId="10" hidden="1">[1]UR!#REF!</definedName>
    <definedName name="BEx3O85IKWARA6NCJOLRBRJFMEWW" hidden="1">[1]UR!#REF!</definedName>
    <definedName name="BEx5MLQZM68YQSKARVWTTPINFQ2C" localSheetId="10" hidden="1">[1]UR!#REF!</definedName>
    <definedName name="BEx5MLQZM68YQSKARVWTTPINFQ2C" hidden="1">[1]UR!#REF!</definedName>
    <definedName name="BExERWCEBKQRYWRQLYJ4UCMMKTHG" localSheetId="10" hidden="1">[1]UR!#REF!</definedName>
    <definedName name="BExERWCEBKQRYWRQLYJ4UCMMKTHG" hidden="1">[1]UR!#REF!</definedName>
    <definedName name="BExMBYPQDG9AYDQ5E8IECVFREPO6" localSheetId="10" hidden="1">[1]UR!#REF!</definedName>
    <definedName name="BExMBYPQDG9AYDQ5E8IECVFREPO6" hidden="1">[1]UR!#REF!</definedName>
    <definedName name="BExQ9ZLYHWABXAA9NJDW8ZS0UQ9P" localSheetId="10" hidden="1">[1]UR!#REF!</definedName>
    <definedName name="BExQ9ZLYHWABXAA9NJDW8ZS0UQ9P" hidden="1">[1]UR!#REF!</definedName>
    <definedName name="BExTUY9WNSJ91GV8CP0SKJTEIV82" hidden="1">[1]UR!#REF!</definedName>
    <definedName name="bsg">'[2]Corp Ref'!$B$31</definedName>
    <definedName name="busref">'[2]Corp Ref'!$B$30</definedName>
    <definedName name="CAMERA">'[2]LRF REf'!$B$35</definedName>
    <definedName name="Cashback1">'[2]FIN REf'!$B$37</definedName>
    <definedName name="cashback2">'[2]FIN REf'!$C$37</definedName>
    <definedName name="cashbackskill">'[2]FIN REf'!$B$29</definedName>
    <definedName name="CE">'[2]CE REF'!$A$5</definedName>
    <definedName name="chief">'[2]CE REF'!$A$5</definedName>
    <definedName name="civiltrainees">'[2]OPS REF'!$A$39:$B$40</definedName>
    <definedName name="COMPLIANCE">'[2]LRF REf'!$B$36</definedName>
    <definedName name="copr">'[2]Corp Ref'!$A$8</definedName>
    <definedName name="corp">'[2]Corp Ref'!$A$6</definedName>
    <definedName name="date">'[3]Control Sheet'!$B$2</definedName>
    <definedName name="DF_GRID_1">#REF!</definedName>
    <definedName name="DF_NAVPANEL_13">#REF!</definedName>
    <definedName name="DF_NAVPANEL_18">#REF!</definedName>
    <definedName name="DIR">+'[2]OPS REF'!$B$27</definedName>
    <definedName name="DVS">'[2]LRF REf'!$B$37</definedName>
    <definedName name="env">'[2]OPS REF'!$B$28</definedName>
    <definedName name="FIN">'[2]FIN REf'!$A$5</definedName>
    <definedName name="Governance">'[2]CE REF'!$B$9</definedName>
    <definedName name="graduate">'[2]Corp Ref'!$Z$5:$Z$6</definedName>
    <definedName name="HR">'[2]Corp Ref'!$B$32</definedName>
    <definedName name="hun">'[2]OPS REF'!$B$31</definedName>
    <definedName name="imit">'[2]Corp Ref'!$B$33</definedName>
    <definedName name="legal">'[2]CE REF'!$B$7</definedName>
    <definedName name="LOLD">1</definedName>
    <definedName name="LOLD_Table">25</definedName>
    <definedName name="LRF">'[2]REf Control'!$G$12</definedName>
    <definedName name="LRFBUS">'[2]LRF REf'!$B$34</definedName>
    <definedName name="Maj">'[2]MAj Ref4'!$A$6</definedName>
    <definedName name="nor">'[2]OPS REF'!$B$32</definedName>
    <definedName name="NTP">'[2]LRF REf'!$B$28</definedName>
    <definedName name="ohs">'[2]Corp Ref'!$B$34</definedName>
    <definedName name="_xlnm.Print_Area" localSheetId="1">'Table 6.1'!$A$1:$I$13</definedName>
    <definedName name="_xlnm.Print_Area" localSheetId="11">'Table 6.10'!$A$1:$F$38</definedName>
    <definedName name="_xlnm.Print_Area" localSheetId="12">'Table 6.11'!$A$1:$K$38</definedName>
    <definedName name="_xlnm.Print_Area" localSheetId="13">'Table 6.12'!$A$1:$K$459</definedName>
    <definedName name="_xlnm.Print_Area" localSheetId="14">'Table 6.13'!$A$56:$H$453</definedName>
    <definedName name="_xlnm.Print_Area" localSheetId="16">'Table 6.15'!$A$1:$H$33</definedName>
    <definedName name="_xlnm.Print_Area" localSheetId="3">'Table 6.2e-f'!$A$1:$M$48</definedName>
    <definedName name="_xlnm.Print_Area" localSheetId="4">'Table 6.3'!$A$1:$I$61</definedName>
    <definedName name="_xlnm.Print_Area" localSheetId="5">'Table 6.4'!$A$1:$K$62</definedName>
    <definedName name="_xlnm.Print_Area" localSheetId="6">'Table 6.5'!$A$1:$K$62</definedName>
    <definedName name="_xlnm.Print_Area" localSheetId="7">'Table 6.6'!$A$1:$E$56</definedName>
    <definedName name="_xlnm.Print_Area" localSheetId="8">'Table 6.7'!$A$1:$J$58</definedName>
    <definedName name="_xlnm.Print_Area" localSheetId="10">'Table 6.9a-c'!$A$1:$J$62</definedName>
    <definedName name="records">'[2]Corp Ref'!$B$35</definedName>
    <definedName name="report_title">[4]Cover!$E$2</definedName>
    <definedName name="rjk" localSheetId="10" hidden="1">{"Income-Directorate",#N/A,FALSE,"Trend - Income"}</definedName>
    <definedName name="rjk" hidden="1">{"Income-Directorate",#N/A,FALSE,"Trend - Income"}</definedName>
    <definedName name="road">'[2]OPS REF'!$B$30</definedName>
    <definedName name="ROADUSER">'[2]LRF REf'!$B$40</definedName>
    <definedName name="SANCTIONS">'[2]LRF REf'!$B$39</definedName>
    <definedName name="SAPBEXhrIndnt" hidden="1">"Wide"</definedName>
    <definedName name="SAPBEXrevision" hidden="1">18</definedName>
    <definedName name="SAPBEXsysID" hidden="1">"BWP"</definedName>
    <definedName name="SAPBEXwbID" hidden="1">"42VCDMDUE9NMI6TX85PZPAIHQ"</definedName>
    <definedName name="SAPsysID" hidden="1">"708C5W7SBKP804JT78WJ0JNKI"</definedName>
    <definedName name="SAPwbID" hidden="1">"ARS"</definedName>
    <definedName name="sou">'[2]OPS REF'!$B$34</definedName>
    <definedName name="souw">'[2]OPS REF'!$B$33</definedName>
    <definedName name="strat">'[2]OPS REF'!$B$29</definedName>
    <definedName name="syd">'[2]OPS REF'!$B$35</definedName>
    <definedName name="TOLL">'[2]LRF REf'!$B$38</definedName>
    <definedName name="TOW">'[2]LRF REf'!$B$41</definedName>
    <definedName name="wes">'[2]OPS REF'!$B$36</definedName>
    <definedName name="wrn.Monthly._.Report." localSheetId="10" hidden="1">{"Income-Directorate",#N/A,FALSE,"Trend - Income"}</definedName>
    <definedName name="wrn.Monthly._.Report." hidden="1">{"Income-Directorate",#N/A,FALSE,"Trend - Income"}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3" l="1"/>
  <c r="F202" i="4" l="1"/>
  <c r="F204" i="4" l="1"/>
  <c r="F201" i="4"/>
  <c r="F199" i="4"/>
  <c r="F208" i="4"/>
  <c r="F206" i="4"/>
  <c r="F207" i="4"/>
  <c r="F205" i="4"/>
  <c r="F203" i="4"/>
  <c r="F200" i="4"/>
  <c r="F209" i="4"/>
  <c r="F29" i="4"/>
  <c r="F13" i="4"/>
  <c r="F162" i="4"/>
  <c r="F242" i="4"/>
  <c r="F291" i="4"/>
  <c r="F6" i="4"/>
  <c r="F8" i="4"/>
  <c r="F230" i="4"/>
  <c r="F5" i="4"/>
  <c r="F302" i="4"/>
  <c r="F309" i="4"/>
  <c r="F195" i="4"/>
  <c r="F223" i="4"/>
  <c r="F221" i="4"/>
  <c r="F290" i="4"/>
  <c r="F278" i="4"/>
  <c r="F194" i="4"/>
  <c r="F192" i="4"/>
  <c r="F186" i="4"/>
  <c r="F184" i="4"/>
  <c r="F178" i="4"/>
  <c r="F176" i="4"/>
  <c r="F247" i="4"/>
  <c r="F245" i="4"/>
  <c r="F243" i="4"/>
  <c r="F260" i="4"/>
  <c r="F258" i="4"/>
  <c r="F266" i="4"/>
  <c r="F220" i="4"/>
  <c r="F165" i="4"/>
  <c r="F218" i="4"/>
  <c r="F244" i="4"/>
  <c r="F232" i="4"/>
  <c r="F168" i="4"/>
  <c r="F293" i="4"/>
  <c r="F175" i="4"/>
  <c r="F173" i="4"/>
  <c r="F268" i="4"/>
  <c r="F285" i="4"/>
  <c r="F298" i="4"/>
  <c r="F308" i="4"/>
  <c r="F304" i="4"/>
  <c r="F170" i="4"/>
  <c r="F235" i="4"/>
  <c r="F233" i="4"/>
  <c r="F262" i="4"/>
  <c r="F287" i="4"/>
  <c r="F34" i="4"/>
  <c r="F197" i="4"/>
  <c r="F252" i="4"/>
  <c r="F271" i="4"/>
  <c r="F269" i="4"/>
  <c r="F296" i="4"/>
  <c r="F292" i="4"/>
  <c r="F307" i="4"/>
  <c r="F181" i="4"/>
  <c r="F179" i="4"/>
  <c r="F250" i="4"/>
  <c r="F254" i="4"/>
  <c r="F286" i="4"/>
  <c r="F284" i="4"/>
  <c r="F28" i="4"/>
  <c r="F22" i="4"/>
  <c r="F189" i="4"/>
  <c r="F240" i="4"/>
  <c r="F238" i="4"/>
  <c r="F288" i="4"/>
  <c r="F164" i="4"/>
  <c r="F299" i="4"/>
  <c r="F193" i="4"/>
  <c r="F187" i="4"/>
  <c r="F228" i="4"/>
  <c r="F226" i="4"/>
  <c r="F234" i="4"/>
  <c r="F249" i="4"/>
  <c r="F246" i="4"/>
  <c r="F283" i="4"/>
  <c r="F310" i="4"/>
  <c r="F12" i="4"/>
  <c r="F49" i="4"/>
  <c r="F47" i="4"/>
  <c r="F45" i="4"/>
  <c r="F198" i="4"/>
  <c r="F191" i="4"/>
  <c r="F182" i="4"/>
  <c r="F163" i="4"/>
  <c r="F227" i="4"/>
  <c r="F225" i="4"/>
  <c r="F239" i="4"/>
  <c r="F237" i="4"/>
  <c r="F251" i="4"/>
  <c r="F263" i="4"/>
  <c r="F257" i="4"/>
  <c r="F276" i="4"/>
  <c r="F275" i="4"/>
  <c r="F273" i="4"/>
  <c r="F297" i="4"/>
  <c r="F306" i="4"/>
  <c r="F196" i="4"/>
  <c r="F180" i="4"/>
  <c r="F169" i="4"/>
  <c r="F261" i="4"/>
  <c r="F255" i="4"/>
  <c r="F281" i="4"/>
  <c r="F279" i="4"/>
  <c r="F295" i="4"/>
  <c r="F312" i="4"/>
  <c r="F311" i="4"/>
  <c r="F37" i="4"/>
  <c r="F167" i="4"/>
  <c r="F219" i="4"/>
  <c r="F231" i="4"/>
  <c r="F259" i="4"/>
  <c r="F274" i="4"/>
  <c r="F267" i="4"/>
  <c r="F300" i="4"/>
  <c r="F7" i="4"/>
  <c r="F21" i="4"/>
  <c r="F185" i="4"/>
  <c r="F174" i="4"/>
  <c r="F42" i="4"/>
  <c r="F190" i="4"/>
  <c r="F183" i="4"/>
  <c r="F172" i="4"/>
  <c r="F224" i="4"/>
  <c r="F236" i="4"/>
  <c r="F272" i="4"/>
  <c r="F305" i="4"/>
  <c r="F9" i="4"/>
  <c r="F188" i="4"/>
  <c r="F171" i="4"/>
  <c r="F222" i="4"/>
  <c r="F264" i="4"/>
  <c r="F270" i="4"/>
  <c r="F282" i="4"/>
  <c r="F280" i="4"/>
  <c r="F294" i="4"/>
  <c r="F303" i="4"/>
  <c r="F177" i="4"/>
  <c r="F166" i="4"/>
  <c r="F248" i="4"/>
  <c r="F256" i="4"/>
  <c r="F10" i="4"/>
  <c r="F39" i="4"/>
  <c r="F20" i="4"/>
  <c r="F16" i="4"/>
  <c r="F14" i="4"/>
  <c r="F51" i="4"/>
  <c r="F43" i="4"/>
  <c r="F27" i="4"/>
  <c r="F25" i="4"/>
  <c r="F23" i="4"/>
  <c r="F19" i="4"/>
  <c r="F35" i="4"/>
  <c r="F31" i="4"/>
  <c r="F41" i="4"/>
  <c r="F30" i="4"/>
  <c r="F17" i="4"/>
  <c r="F15" i="4"/>
  <c r="F11" i="4"/>
  <c r="F48" i="4"/>
  <c r="F46" i="4"/>
  <c r="F33" i="4"/>
  <c r="F40" i="4"/>
  <c r="F38" i="4"/>
  <c r="F36" i="4"/>
  <c r="F26" i="4"/>
  <c r="F52" i="4"/>
  <c r="F50" i="4"/>
  <c r="F44" i="4"/>
  <c r="F32" i="4"/>
  <c r="F24" i="4"/>
  <c r="F18" i="4"/>
  <c r="E33" i="13" l="1"/>
  <c r="D55" i="13" l="1"/>
  <c r="B446" i="15" l="1"/>
  <c r="E446" i="15"/>
  <c r="F446" i="15"/>
  <c r="G446" i="15"/>
  <c r="H446" i="15"/>
  <c r="I446" i="15"/>
  <c r="J446" i="15"/>
  <c r="C447" i="15"/>
  <c r="D447" i="15"/>
  <c r="E447" i="15"/>
  <c r="F447" i="15"/>
  <c r="G447" i="15"/>
  <c r="H447" i="15"/>
  <c r="K447" i="15"/>
  <c r="B448" i="15"/>
  <c r="C448" i="15"/>
  <c r="D448" i="15"/>
  <c r="E448" i="15"/>
  <c r="F448" i="15"/>
  <c r="I448" i="15"/>
  <c r="J448" i="15"/>
  <c r="K448" i="15"/>
  <c r="B449" i="15"/>
  <c r="C449" i="15"/>
  <c r="D449" i="15"/>
  <c r="G449" i="15"/>
  <c r="H449" i="15"/>
  <c r="I449" i="15"/>
  <c r="J449" i="15"/>
  <c r="B450" i="15"/>
  <c r="E450" i="15"/>
  <c r="F450" i="15"/>
  <c r="G450" i="15"/>
  <c r="H450" i="15"/>
  <c r="I450" i="15"/>
  <c r="J450" i="15"/>
  <c r="C445" i="15"/>
  <c r="D445" i="15"/>
  <c r="E445" i="15"/>
  <c r="F445" i="15"/>
  <c r="G445" i="15"/>
  <c r="H445" i="15"/>
  <c r="I445" i="15"/>
  <c r="J445" i="15"/>
  <c r="K445" i="15"/>
  <c r="B445" i="15"/>
  <c r="K450" i="15" l="1"/>
  <c r="C450" i="15"/>
  <c r="E449" i="15"/>
  <c r="G448" i="15"/>
  <c r="I447" i="15"/>
  <c r="K446" i="15"/>
  <c r="C446" i="15"/>
  <c r="D450" i="15"/>
  <c r="F449" i="15"/>
  <c r="H448" i="15"/>
  <c r="J447" i="15"/>
  <c r="B447" i="15"/>
  <c r="D446" i="15"/>
  <c r="C457" i="15" l="1"/>
  <c r="D457" i="15"/>
  <c r="E457" i="15"/>
  <c r="F457" i="15"/>
  <c r="G457" i="15"/>
  <c r="H457" i="15"/>
  <c r="I457" i="15"/>
  <c r="J457" i="15"/>
  <c r="K457" i="15"/>
  <c r="B457" i="15"/>
  <c r="C443" i="15"/>
  <c r="D443" i="15"/>
  <c r="E443" i="15"/>
  <c r="F443" i="15"/>
  <c r="G443" i="15"/>
  <c r="H443" i="15"/>
  <c r="I443" i="15"/>
  <c r="J443" i="15"/>
  <c r="K443" i="15"/>
  <c r="B443" i="15"/>
  <c r="B429" i="15"/>
  <c r="C429" i="15"/>
  <c r="D429" i="15"/>
  <c r="E429" i="15"/>
  <c r="F429" i="15"/>
  <c r="G429" i="15"/>
  <c r="H429" i="15"/>
  <c r="I429" i="15"/>
  <c r="J429" i="15"/>
  <c r="K429" i="15"/>
  <c r="K456" i="15" l="1"/>
  <c r="D44" i="3" l="1"/>
  <c r="C456" i="15" l="1"/>
  <c r="D456" i="15"/>
  <c r="E456" i="15"/>
  <c r="F456" i="15"/>
  <c r="G456" i="15"/>
  <c r="H456" i="15"/>
  <c r="I456" i="15"/>
  <c r="J456" i="15"/>
  <c r="B456" i="15"/>
  <c r="C442" i="15"/>
  <c r="D442" i="15"/>
  <c r="E442" i="15"/>
  <c r="F442" i="15"/>
  <c r="G442" i="15"/>
  <c r="H442" i="15"/>
  <c r="I442" i="15"/>
  <c r="J442" i="15"/>
  <c r="K442" i="15"/>
  <c r="B442" i="15"/>
  <c r="C428" i="15"/>
  <c r="D428" i="15"/>
  <c r="E428" i="15"/>
  <c r="F428" i="15"/>
  <c r="G428" i="15"/>
  <c r="H428" i="15"/>
  <c r="I428" i="15"/>
  <c r="J428" i="15"/>
  <c r="K428" i="15"/>
  <c r="B428" i="15"/>
  <c r="B401" i="15" l="1"/>
  <c r="K399" i="15"/>
  <c r="K449" i="15" s="1"/>
  <c r="K385" i="15"/>
  <c r="K371" i="15"/>
  <c r="H454" i="15"/>
  <c r="G454" i="15"/>
  <c r="F454" i="15"/>
  <c r="I453" i="15"/>
  <c r="J455" i="15"/>
  <c r="I455" i="15"/>
  <c r="G455" i="15"/>
  <c r="D455" i="15"/>
  <c r="B455" i="15"/>
  <c r="E199" i="15"/>
  <c r="E454" i="15" s="1"/>
  <c r="G453" i="15"/>
  <c r="D453" i="15"/>
  <c r="C453" i="15"/>
  <c r="B453" i="15"/>
  <c r="G452" i="15"/>
  <c r="G451" i="15"/>
  <c r="F451" i="15"/>
  <c r="E451" i="15"/>
  <c r="H441" i="15"/>
  <c r="F441" i="15"/>
  <c r="I440" i="15"/>
  <c r="J439" i="15"/>
  <c r="D439" i="15"/>
  <c r="B439" i="15"/>
  <c r="F438" i="15"/>
  <c r="I437" i="15"/>
  <c r="H437" i="15"/>
  <c r="G437" i="15"/>
  <c r="K436" i="15"/>
  <c r="J436" i="15"/>
  <c r="I436" i="15"/>
  <c r="H436" i="15"/>
  <c r="G436" i="15"/>
  <c r="F436" i="15"/>
  <c r="E436" i="15"/>
  <c r="D436" i="15"/>
  <c r="C436" i="15"/>
  <c r="B436" i="15"/>
  <c r="K435" i="15"/>
  <c r="J435" i="15"/>
  <c r="I435" i="15"/>
  <c r="H435" i="15"/>
  <c r="G435" i="15"/>
  <c r="F435" i="15"/>
  <c r="E435" i="15"/>
  <c r="D435" i="15"/>
  <c r="C435" i="15"/>
  <c r="B435" i="15"/>
  <c r="K434" i="15"/>
  <c r="J434" i="15"/>
  <c r="I434" i="15"/>
  <c r="H434" i="15"/>
  <c r="G434" i="15"/>
  <c r="F434" i="15"/>
  <c r="E434" i="15"/>
  <c r="D434" i="15"/>
  <c r="C434" i="15"/>
  <c r="B434" i="15"/>
  <c r="K433" i="15"/>
  <c r="J433" i="15"/>
  <c r="I433" i="15"/>
  <c r="H433" i="15"/>
  <c r="G433" i="15"/>
  <c r="F433" i="15"/>
  <c r="E433" i="15"/>
  <c r="D433" i="15"/>
  <c r="C433" i="15"/>
  <c r="B433" i="15"/>
  <c r="K432" i="15"/>
  <c r="J432" i="15"/>
  <c r="I432" i="15"/>
  <c r="H432" i="15"/>
  <c r="G432" i="15"/>
  <c r="F432" i="15"/>
  <c r="E432" i="15"/>
  <c r="D432" i="15"/>
  <c r="C432" i="15"/>
  <c r="B432" i="15"/>
  <c r="K431" i="15"/>
  <c r="J431" i="15"/>
  <c r="I431" i="15"/>
  <c r="H431" i="15"/>
  <c r="G431" i="15"/>
  <c r="F431" i="15"/>
  <c r="E431" i="15"/>
  <c r="D431" i="15"/>
  <c r="C431" i="15"/>
  <c r="B431" i="15"/>
  <c r="K427" i="15"/>
  <c r="I427" i="15"/>
  <c r="G427" i="15"/>
  <c r="F427" i="15"/>
  <c r="D427" i="15"/>
  <c r="C427" i="15"/>
  <c r="J426" i="15"/>
  <c r="H426" i="15"/>
  <c r="G426" i="15"/>
  <c r="E426" i="15"/>
  <c r="D426" i="15"/>
  <c r="B426" i="15"/>
  <c r="K425" i="15"/>
  <c r="J425" i="15"/>
  <c r="I425" i="15"/>
  <c r="H425" i="15"/>
  <c r="G425" i="15"/>
  <c r="F425" i="15"/>
  <c r="E425" i="15"/>
  <c r="D425" i="15"/>
  <c r="C425" i="15"/>
  <c r="B425" i="15"/>
  <c r="K424" i="15"/>
  <c r="J424" i="15"/>
  <c r="I424" i="15"/>
  <c r="F424" i="15"/>
  <c r="E424" i="15"/>
  <c r="D424" i="15"/>
  <c r="C424" i="15"/>
  <c r="B424" i="15"/>
  <c r="G423" i="15"/>
  <c r="F423" i="15"/>
  <c r="E423" i="15"/>
  <c r="D423" i="15"/>
  <c r="C423" i="15"/>
  <c r="B423" i="15"/>
  <c r="K422" i="15"/>
  <c r="J422" i="15"/>
  <c r="I422" i="15"/>
  <c r="H422" i="15"/>
  <c r="G422" i="15"/>
  <c r="F422" i="15"/>
  <c r="E422" i="15"/>
  <c r="D422" i="15"/>
  <c r="C422" i="15"/>
  <c r="B422" i="15"/>
  <c r="K421" i="15"/>
  <c r="J421" i="15"/>
  <c r="I421" i="15"/>
  <c r="H421" i="15"/>
  <c r="G421" i="15"/>
  <c r="F421" i="15"/>
  <c r="E421" i="15"/>
  <c r="D421" i="15"/>
  <c r="C421" i="15"/>
  <c r="B421" i="15"/>
  <c r="K420" i="15"/>
  <c r="J420" i="15"/>
  <c r="I420" i="15"/>
  <c r="H420" i="15"/>
  <c r="G420" i="15"/>
  <c r="F420" i="15"/>
  <c r="E420" i="15"/>
  <c r="D420" i="15"/>
  <c r="C420" i="15"/>
  <c r="B420" i="15"/>
  <c r="K419" i="15"/>
  <c r="J419" i="15"/>
  <c r="I419" i="15"/>
  <c r="H419" i="15"/>
  <c r="G419" i="15"/>
  <c r="F419" i="15"/>
  <c r="E419" i="15"/>
  <c r="D419" i="15"/>
  <c r="C419" i="15"/>
  <c r="B419" i="15"/>
  <c r="K418" i="15"/>
  <c r="J418" i="15"/>
  <c r="I418" i="15"/>
  <c r="H418" i="15"/>
  <c r="G418" i="15"/>
  <c r="F418" i="15"/>
  <c r="E418" i="15"/>
  <c r="D418" i="15"/>
  <c r="C418" i="15"/>
  <c r="B418" i="15"/>
  <c r="K417" i="15"/>
  <c r="J417" i="15"/>
  <c r="I417" i="15"/>
  <c r="H417" i="15"/>
  <c r="G417" i="15"/>
  <c r="F417" i="15"/>
  <c r="E417" i="15"/>
  <c r="D417" i="15"/>
  <c r="C417" i="15"/>
  <c r="B417" i="15"/>
  <c r="F426" i="15" l="1"/>
  <c r="D438" i="15"/>
  <c r="H440" i="15"/>
  <c r="E427" i="15"/>
  <c r="C439" i="15"/>
  <c r="G441" i="15"/>
  <c r="B440" i="15"/>
  <c r="J440" i="15"/>
  <c r="E453" i="15"/>
  <c r="H423" i="15"/>
  <c r="B437" i="15"/>
  <c r="J437" i="15"/>
  <c r="H438" i="15"/>
  <c r="D440" i="15"/>
  <c r="J453" i="15"/>
  <c r="I454" i="15"/>
  <c r="I426" i="15"/>
  <c r="G438" i="15"/>
  <c r="E439" i="15"/>
  <c r="C440" i="15"/>
  <c r="I441" i="15"/>
  <c r="F453" i="15"/>
  <c r="E455" i="15"/>
  <c r="B441" i="15"/>
  <c r="J441" i="15"/>
  <c r="F455" i="15"/>
  <c r="F439" i="15"/>
  <c r="I423" i="15"/>
  <c r="G424" i="15"/>
  <c r="C426" i="15"/>
  <c r="C437" i="15"/>
  <c r="I438" i="15"/>
  <c r="G439" i="15"/>
  <c r="E440" i="15"/>
  <c r="C441" i="15"/>
  <c r="H453" i="15"/>
  <c r="B454" i="15"/>
  <c r="J454" i="15"/>
  <c r="H427" i="15"/>
  <c r="J423" i="15"/>
  <c r="H424" i="15"/>
  <c r="B427" i="15"/>
  <c r="J427" i="15"/>
  <c r="D437" i="15"/>
  <c r="B438" i="15"/>
  <c r="J438" i="15"/>
  <c r="H439" i="15"/>
  <c r="F440" i="15"/>
  <c r="D441" i="15"/>
  <c r="B451" i="15"/>
  <c r="H455" i="15"/>
  <c r="C454" i="15"/>
  <c r="E437" i="15"/>
  <c r="C438" i="15"/>
  <c r="I439" i="15"/>
  <c r="G440" i="15"/>
  <c r="E441" i="15"/>
  <c r="D454" i="15"/>
  <c r="F437" i="15"/>
  <c r="E438" i="15"/>
  <c r="C455" i="15"/>
  <c r="E304" i="15"/>
  <c r="E452" i="15" s="1"/>
  <c r="H401" i="15"/>
  <c r="H451" i="15" s="1"/>
  <c r="D304" i="15"/>
  <c r="D452" i="15" s="1"/>
  <c r="I304" i="15"/>
  <c r="I452" i="15" s="1"/>
  <c r="B304" i="15"/>
  <c r="B452" i="15" s="1"/>
  <c r="J304" i="15"/>
  <c r="J452" i="15" s="1"/>
  <c r="F304" i="15"/>
  <c r="F452" i="15" s="1"/>
  <c r="I401" i="15"/>
  <c r="I451" i="15" s="1"/>
  <c r="K402" i="15"/>
  <c r="J401" i="15"/>
  <c r="J451" i="15" s="1"/>
  <c r="H304" i="15"/>
  <c r="H452" i="15" s="1"/>
  <c r="K373" i="15"/>
  <c r="K423" i="15" s="1"/>
  <c r="D401" i="15"/>
  <c r="D451" i="15" s="1"/>
  <c r="K197" i="15"/>
  <c r="K292" i="15"/>
  <c r="K440" i="15" s="1"/>
  <c r="K306" i="15"/>
  <c r="K388" i="15"/>
  <c r="K293" i="15"/>
  <c r="K441" i="15" s="1"/>
  <c r="K307" i="15"/>
  <c r="K455" i="15" s="1"/>
  <c r="K404" i="15"/>
  <c r="K376" i="15"/>
  <c r="K426" i="15" s="1"/>
  <c r="K390" i="15"/>
  <c r="K290" i="15"/>
  <c r="K304" i="15" s="1"/>
  <c r="C401" i="15"/>
  <c r="C451" i="15" s="1"/>
  <c r="C304" i="15"/>
  <c r="C452" i="15" s="1"/>
  <c r="K291" i="15"/>
  <c r="K439" i="15" s="1"/>
  <c r="K305" i="15"/>
  <c r="K453" i="15" s="1"/>
  <c r="K387" i="15"/>
  <c r="K437" i="15" s="1"/>
  <c r="K438" i="15" l="1"/>
  <c r="K454" i="15"/>
  <c r="K452" i="15"/>
  <c r="K401" i="15"/>
  <c r="K451" i="15" s="1"/>
  <c r="J10" i="14" l="1"/>
  <c r="J8" i="14"/>
  <c r="J9" i="14"/>
  <c r="J7" i="14"/>
  <c r="J6" i="14"/>
  <c r="J11" i="14"/>
  <c r="J12" i="14"/>
  <c r="J13" i="14"/>
  <c r="J14" i="14"/>
  <c r="J15" i="14"/>
  <c r="J16" i="14"/>
  <c r="J17" i="14"/>
  <c r="J18" i="14"/>
  <c r="J19" i="14"/>
  <c r="J20" i="14"/>
  <c r="J21" i="14"/>
  <c r="J22" i="14"/>
  <c r="J23" i="14"/>
  <c r="J24" i="14"/>
  <c r="J25" i="14"/>
  <c r="J26" i="14"/>
  <c r="J27" i="14"/>
  <c r="J28" i="14"/>
  <c r="D54" i="13"/>
  <c r="D53" i="13"/>
  <c r="D52" i="13"/>
  <c r="D51" i="13"/>
  <c r="D50" i="13"/>
  <c r="D49" i="13"/>
  <c r="D48" i="13"/>
  <c r="D47" i="13"/>
  <c r="D46" i="13"/>
  <c r="D45" i="13"/>
  <c r="D44" i="13"/>
  <c r="E23" i="13" l="1"/>
  <c r="E26" i="13"/>
  <c r="E28" i="13"/>
  <c r="E24" i="13"/>
  <c r="E27" i="13"/>
  <c r="E25" i="13"/>
</calcChain>
</file>

<file path=xl/sharedStrings.xml><?xml version="1.0" encoding="utf-8"?>
<sst xmlns="http://schemas.openxmlformats.org/spreadsheetml/2006/main" count="2180" uniqueCount="439">
  <si>
    <t>Table 6.1  Intercapital road distances</t>
  </si>
  <si>
    <t>Sydney</t>
  </si>
  <si>
    <t>Melbourne</t>
  </si>
  <si>
    <t>Brisbane</t>
  </si>
  <si>
    <t>Adelaide</t>
  </si>
  <si>
    <t>Perth</t>
  </si>
  <si>
    <t>Darwin</t>
  </si>
  <si>
    <t>Canberra</t>
  </si>
  <si>
    <t>km</t>
  </si>
  <si>
    <t>-</t>
  </si>
  <si>
    <t>Total</t>
  </si>
  <si>
    <t>kilometres</t>
  </si>
  <si>
    <t>New South Wales</t>
  </si>
  <si>
    <t>Victoria</t>
  </si>
  <si>
    <t>na</t>
  </si>
  <si>
    <t>Queensland</t>
  </si>
  <si>
    <t>South Australia</t>
  </si>
  <si>
    <t>Western Australia</t>
  </si>
  <si>
    <t>Tasmania</t>
  </si>
  <si>
    <t>Northern Territory</t>
  </si>
  <si>
    <t>Australian Capital Territory</t>
  </si>
  <si>
    <t>Australia</t>
  </si>
  <si>
    <t>See end notes.</t>
  </si>
  <si>
    <t>na: not available.</t>
  </si>
  <si>
    <t>BITRE estimates</t>
  </si>
  <si>
    <t>NSW</t>
  </si>
  <si>
    <t>Vic</t>
  </si>
  <si>
    <t>Qld</t>
  </si>
  <si>
    <t>SA</t>
  </si>
  <si>
    <t>WA</t>
  </si>
  <si>
    <t>Tas</t>
  </si>
  <si>
    <t>NT</t>
  </si>
  <si>
    <t>2012-13</t>
  </si>
  <si>
    <t>2013-14</t>
  </si>
  <si>
    <t>2014-15</t>
  </si>
  <si>
    <t>2015-16</t>
  </si>
  <si>
    <t>2016-17</t>
  </si>
  <si>
    <t>2017-18</t>
  </si>
  <si>
    <t>Type</t>
  </si>
  <si>
    <t>Name</t>
  </si>
  <si>
    <t>State</t>
  </si>
  <si>
    <t>Length</t>
  </si>
  <si>
    <t>Harbour/river crossing</t>
  </si>
  <si>
    <t>Sydney Harbour Bridge</t>
  </si>
  <si>
    <t>Sydney Harbour Tunnel</t>
  </si>
  <si>
    <t>Go Between Bridge</t>
  </si>
  <si>
    <t>QLD</t>
  </si>
  <si>
    <t>Tunnels or roads with tunnels</t>
  </si>
  <si>
    <t>Cross City Tunnel</t>
  </si>
  <si>
    <t>Lane Cove Tunnel</t>
  </si>
  <si>
    <t>NorthConnex</t>
  </si>
  <si>
    <t>WestConnex - M5 East</t>
  </si>
  <si>
    <t>WestConnex - M8</t>
  </si>
  <si>
    <t>Clem7</t>
  </si>
  <si>
    <t>Airport Link</t>
  </si>
  <si>
    <t>Legacy Way</t>
  </si>
  <si>
    <t>Intra-city links</t>
  </si>
  <si>
    <t>M1 (Eastern Distributor)</t>
  </si>
  <si>
    <t>M2 (Hills)</t>
  </si>
  <si>
    <t>M7 (Westlink)</t>
  </si>
  <si>
    <t>M5 (South-West)</t>
  </si>
  <si>
    <t>CityLink</t>
  </si>
  <si>
    <t>VIC</t>
  </si>
  <si>
    <t>EastLink</t>
  </si>
  <si>
    <t>Gateway Motorway</t>
  </si>
  <si>
    <t>Logan Motorway</t>
  </si>
  <si>
    <t>Westconnex - New M4</t>
  </si>
  <si>
    <t>Military Road E-Ramps</t>
  </si>
  <si>
    <t>Regional bypass</t>
  </si>
  <si>
    <t>Toowoomba Second Range Crossing</t>
  </si>
  <si>
    <t>Paved undivided</t>
  </si>
  <si>
    <t>Paved divided</t>
  </si>
  <si>
    <t>Paved freeway</t>
  </si>
  <si>
    <t xml:space="preserve">Kilometres </t>
  </si>
  <si>
    <t>Calendar Year</t>
  </si>
  <si>
    <t>Note: Lane kilometre figures are obtained by multiplying the length of each segment of road by the number of lanes.</t>
  </si>
  <si>
    <t>Table 6.3 Total vehicle kilometres travelled, by vehicle type</t>
  </si>
  <si>
    <t>Financial year</t>
  </si>
  <si>
    <t>Passenger cars</t>
  </si>
  <si>
    <t>Motor cycles</t>
  </si>
  <si>
    <t>Buses</t>
  </si>
  <si>
    <t>Light commercial vehicles</t>
  </si>
  <si>
    <t>Rigid and other trucks</t>
  </si>
  <si>
    <t>Articulated trucks</t>
  </si>
  <si>
    <t>billion vehicle kilometres travelled</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</si>
  <si>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</si>
  <si>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</si>
  <si>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</si>
  <si>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</si>
  <si>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</si>
  <si>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</si>
  <si>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</si>
  <si>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</si>
  <si>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</si>
  <si>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</si>
  <si>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</si>
  <si>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</si>
  <si>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</si>
  <si>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</si>
  <si>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</si>
  <si>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</si>
  <si>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</si>
  <si>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</si>
  <si>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</si>
  <si>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</si>
  <si>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</si>
  <si>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</si>
  <si>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</si>
  <si>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</si>
  <si>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</si>
  <si>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</si>
  <si>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</si>
  <si>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</si>
  <si>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</si>
  <si>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</si>
  <si>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</si>
  <si>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</si>
  <si>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</si>
  <si>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</si>
  <si>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</si>
  <si>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</si>
  <si>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</si>
  <si>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</si>
  <si>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</si>
  <si>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</si>
  <si>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</si>
  <si>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</si>
  <si>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2018-19</t>
  </si>
  <si>
    <t>2019-20</t>
  </si>
  <si>
    <t>2020-21</t>
  </si>
  <si>
    <t>Source: BITRE estimates.</t>
  </si>
  <si>
    <t>Table 6.4  Total vehicle kilometres travelled by state/territory</t>
  </si>
  <si>
    <t>TAS</t>
  </si>
  <si>
    <t>ACT</t>
  </si>
  <si>
    <t>Note: NSW includes Jervis Bay</t>
  </si>
  <si>
    <t>Table 6.5  Total vehicle kilometres travelled by capital city</t>
  </si>
  <si>
    <t>Hobart</t>
  </si>
  <si>
    <t>Table 6.6  Total road freight, by vehicle type</t>
  </si>
  <si>
    <t>Rigid trucks</t>
  </si>
  <si>
    <t xml:space="preserve">Total road freight </t>
  </si>
  <si>
    <t xml:space="preserve">Table 6.7 Private vehicle ownership and operating cost indices </t>
  </si>
  <si>
    <t>June reference month</t>
  </si>
  <si>
    <t>Australia motor vehicle consumer price</t>
  </si>
  <si>
    <t>Private motoring</t>
  </si>
  <si>
    <t>Motor vehicle retail price</t>
  </si>
  <si>
    <t>Automotive fuel</t>
  </si>
  <si>
    <t>Motor vehicle repair and servicing</t>
  </si>
  <si>
    <t>Motor vehicle parts and accessories</t>
  </si>
  <si>
    <t>Other motoring services</t>
  </si>
  <si>
    <t>Urban transport fares</t>
  </si>
  <si>
    <t>base of each index: 2011-12 = 100.0</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</si>
  <si>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</si>
  <si>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</si>
  <si>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</si>
  <si>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</si>
  <si>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</si>
  <si>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</si>
  <si>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</si>
  <si>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</si>
  <si>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</si>
  <si>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</si>
  <si>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</si>
  <si>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</si>
  <si>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</si>
  <si>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</si>
  <si>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</si>
  <si>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</si>
  <si>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</si>
  <si>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</si>
  <si>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</si>
  <si>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</si>
  <si>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</si>
  <si>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</si>
  <si>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</si>
  <si>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</si>
  <si>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</si>
  <si>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</si>
  <si>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</si>
  <si>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</si>
  <si>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</si>
  <si>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</si>
  <si>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</si>
  <si>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</si>
  <si>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</si>
  <si>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</si>
  <si>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</si>
  <si>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</si>
  <si>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</si>
  <si>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</si>
  <si>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</si>
  <si>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</si>
  <si>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</si>
  <si>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</si>
  <si>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</si>
  <si>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</si>
  <si>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</si>
  <si>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</si>
  <si>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</si>
  <si>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</si>
  <si>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</si>
  <si>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Note: Data are not readily available for missing years.</t>
  </si>
  <si>
    <t>Source: ABS, 2021, Motor Vehicle Census</t>
  </si>
  <si>
    <t>LCVs</t>
  </si>
  <si>
    <t>Other vehicles</t>
  </si>
  <si>
    <t>All vehicles</t>
  </si>
  <si>
    <t>thousands</t>
  </si>
  <si>
    <t>1971</t>
  </si>
  <si>
    <t>1972</t>
  </si>
  <si>
    <t>Sports utility vehicles</t>
  </si>
  <si>
    <t>Total vehicles excluding motor cycles</t>
  </si>
  <si>
    <t>1 003.9</t>
  </si>
  <si>
    <t>1 068.3</t>
  </si>
  <si>
    <t>1 013.3</t>
  </si>
  <si>
    <t>1 000.6</t>
  </si>
  <si>
    <t>Sources: ABS, 2017, Sale of New Motor Vehicles, Australia</t>
  </si>
  <si>
    <t>Fully Electric</t>
  </si>
  <si>
    <t>Plug-in Hybrid</t>
  </si>
  <si>
    <t>Source: Australian Bureau of Statistics, 2017, Sales of New Motor Vehicles</t>
  </si>
  <si>
    <t>Date</t>
  </si>
  <si>
    <t>Age</t>
  </si>
  <si>
    <t xml:space="preserve">16-19 </t>
  </si>
  <si>
    <t xml:space="preserve">20-24 </t>
  </si>
  <si>
    <t xml:space="preserve">25-29 </t>
  </si>
  <si>
    <t xml:space="preserve">30-39 </t>
  </si>
  <si>
    <t xml:space="preserve">40-49 </t>
  </si>
  <si>
    <t xml:space="preserve">50-59 </t>
  </si>
  <si>
    <t xml:space="preserve">60-69 </t>
  </si>
  <si>
    <t>70-79</t>
  </si>
  <si>
    <t>80+</t>
  </si>
  <si>
    <t>Female</t>
  </si>
  <si>
    <t>30 June 2010</t>
  </si>
  <si>
    <t>30 June 2011</t>
  </si>
  <si>
    <t>30 June 2012</t>
  </si>
  <si>
    <t>30 June 2013</t>
  </si>
  <si>
    <t>30 June 2014</t>
  </si>
  <si>
    <t>30 June 2015</t>
  </si>
  <si>
    <t>30 June 2016</t>
  </si>
  <si>
    <t>30 June 2017</t>
  </si>
  <si>
    <t>30 June 2018</t>
  </si>
  <si>
    <t>30 June 2019</t>
  </si>
  <si>
    <t>30 June 2020</t>
  </si>
  <si>
    <t>Male</t>
  </si>
  <si>
    <t>Persons</t>
  </si>
  <si>
    <t>30 June 2021</t>
  </si>
  <si>
    <t xml:space="preserve">The split between 70-79 and 80 plus is a estimation based on previous data provided. </t>
  </si>
  <si>
    <t xml:space="preserve">15-19 </t>
  </si>
  <si>
    <t>Note: Data were revised for all years due to new method of calculating age groups.</t>
  </si>
  <si>
    <t>Note: Data is for 15-19 year olds (rather than 16-19)</t>
  </si>
  <si>
    <t>Highest class of heavy vehicle licence</t>
  </si>
  <si>
    <t>Car</t>
  </si>
  <si>
    <t>Motorcycle</t>
  </si>
  <si>
    <t>Light rigid</t>
  </si>
  <si>
    <t>Medium rigid</t>
  </si>
  <si>
    <t>Heavy rigid</t>
  </si>
  <si>
    <t>Heavy combination</t>
  </si>
  <si>
    <t>Multi combination</t>
  </si>
  <si>
    <t>Full licence</t>
  </si>
  <si>
    <t>Provisional licence</t>
  </si>
  <si>
    <t>L Permits</t>
  </si>
  <si>
    <t>Note: Some licence holders may appear under more than one vehicle type (car, motorcycle and heavy vehicle).</t>
  </si>
  <si>
    <t>Australia (BITRE)</t>
  </si>
  <si>
    <t>Australia (ABS)</t>
  </si>
  <si>
    <t>index (2011-12 = 100)</t>
  </si>
  <si>
    <t>Note: data are not available for missing years.</t>
  </si>
  <si>
    <t xml:space="preserve">Note: ABS data is average over four quarters </t>
  </si>
  <si>
    <t>$ million</t>
  </si>
  <si>
    <t>19 227</t>
  </si>
  <si>
    <t>2021-22</t>
  </si>
  <si>
    <t>2022-23</t>
  </si>
  <si>
    <t>Sources: Transport for NSW (2020), Transurban (2022), Google Maps (2021)</t>
  </si>
  <si>
    <t>Burnley Tunnel</t>
  </si>
  <si>
    <t>2022</t>
  </si>
  <si>
    <t>Table 6.10a New motor vehicles sales, excluding motor cycles, by vehicle type</t>
  </si>
  <si>
    <t>Table 6.10b - Sales of electric vehicles</t>
  </si>
  <si>
    <t>Table 6.11  New motor vehicles sales excluding motor cycles, by state/territory</t>
  </si>
  <si>
    <t>Table 6.12a  Licence holders, by age and gender—New South Wales</t>
  </si>
  <si>
    <t>Table 6.12b  Licence holders, by age and gender—Victoria</t>
  </si>
  <si>
    <t>Table 6.12c  Licence holders, by age and gender—Queensland</t>
  </si>
  <si>
    <t>Table 6.12d  Licence holders, by age and gender—South Australia</t>
  </si>
  <si>
    <t>Table 6.12e  Licence holders, by age and gender—Western Australia</t>
  </si>
  <si>
    <t>Table 6.12f  Licence holders , by age and gender—Tasmania</t>
  </si>
  <si>
    <t>Table 6.12g  Licence holders, by age and gender—Northern Territory</t>
  </si>
  <si>
    <t>Table 6.12h  Licence holders, by age and gender—Australian Capital Territory</t>
  </si>
  <si>
    <t>Table 6.12i  Licence holders, by age and gender—Australia</t>
  </si>
  <si>
    <t xml:space="preserve">Table 6.13i    Licence vehicle operators, by vehicle type—Australia </t>
  </si>
  <si>
    <t xml:space="preserve">Table 6.13h    Licence vehicle operators, by vehicle type—Australian Capital Territory </t>
  </si>
  <si>
    <t>Table 6.13g   Licence vehicle operators, by vehicle type—Northern Territory</t>
  </si>
  <si>
    <t xml:space="preserve">Table 6.13f  Licence vehicle operators, by vehicle type—Tasmania </t>
  </si>
  <si>
    <t xml:space="preserve">Table 6.13e    Licence vehicle operators, by vehicle type—Western Australia </t>
  </si>
  <si>
    <t xml:space="preserve">Table 6.13d    Licence vehicle operators, by vehicle type—South Australia </t>
  </si>
  <si>
    <t xml:space="preserve">Table 6.13c    Licence vehicle operators, by vehicle type—Queensland </t>
  </si>
  <si>
    <t xml:space="preserve">Table 6.13b    Licence vehicle operators, by vehicle type—Victoria </t>
  </si>
  <si>
    <t xml:space="preserve">Table 6.13a  Licence vehicle operators, by vehicle type—New South Wales </t>
  </si>
  <si>
    <t>Table 6.9a  Stock of registered motor vehicles, by vehicle type</t>
  </si>
  <si>
    <t>Table 6.9b Stock of registered motor vehicles, by state/territory</t>
  </si>
  <si>
    <t>Note: Data are not available for missing years</t>
  </si>
  <si>
    <t>Make</t>
  </si>
  <si>
    <t>Tesla</t>
  </si>
  <si>
    <t>Hyundai</t>
  </si>
  <si>
    <t>Nissan</t>
  </si>
  <si>
    <t>MG</t>
  </si>
  <si>
    <t>Mercedes-Benz</t>
  </si>
  <si>
    <t>BMW</t>
  </si>
  <si>
    <t>Calendar year</t>
  </si>
  <si>
    <t>See endnotes</t>
  </si>
  <si>
    <t>Passenger cars (excluding sports utility vehicles)*</t>
  </si>
  <si>
    <t>*Note: Passenger vehicles in this table are under a different definition to other tables as they do not include sports utility vehicles.</t>
  </si>
  <si>
    <t>Year of Manufacture</t>
  </si>
  <si>
    <t>Passenger vehicles</t>
  </si>
  <si>
    <t>Campervans</t>
  </si>
  <si>
    <t>Light rigid trucks</t>
  </si>
  <si>
    <t>Non-freight-carrying vehicles</t>
  </si>
  <si>
    <t>Motorcycles</t>
  </si>
  <si>
    <t>Total of registered motorised vehicles</t>
  </si>
  <si>
    <t>Heavy rigid Trucks</t>
  </si>
  <si>
    <t>Note: This total is a total of all registered motorised vehicles and thus will not include vehicles such as trailers or tractors</t>
  </si>
  <si>
    <t>Note: Persons total includes drivers where gender is not specified as male or female.</t>
  </si>
  <si>
    <t>Note: Persons total includes drivers where gender is not specified as male or female and learner permits are not included in this data.</t>
  </si>
  <si>
    <t>30 June 2022</t>
  </si>
  <si>
    <t>Note: Licence numbers for car excludes heavy vehicle licences (light, medium, heavy and combination licences).</t>
  </si>
  <si>
    <t>Table 6.14a  Licence holders, by gender and vehicle class — New South Wales</t>
  </si>
  <si>
    <t>Table 6.14b  Licence holders, by gender and vehicle class — Victoria</t>
  </si>
  <si>
    <t>Table 6.14h  Licence holders, by gender and vehicle class — Australian Capital Territory</t>
  </si>
  <si>
    <t>Table 6.8 Number of registered road vehicles, by vehicle type and year of manufacture, 2023</t>
  </si>
  <si>
    <t>30 June 2023</t>
  </si>
  <si>
    <t xml:space="preserve">Female </t>
  </si>
  <si>
    <t>Source: BITRE estimates based on VicRoads data (2023).</t>
  </si>
  <si>
    <t>Note: From 30 June 2021, the total includes persons with gender not specified as male or female.</t>
  </si>
  <si>
    <t>Source: BITRE estimates based on Department for Infrastructure and Transport (SA) data (2023).</t>
  </si>
  <si>
    <t>31 July 2022</t>
  </si>
  <si>
    <t>Note: Figures from 2022 onwards are drawn from a different TfNSW database to prior years</t>
  </si>
  <si>
    <t>Table 6.14c  Licence holders, by gender and vehicle class — Queensland</t>
  </si>
  <si>
    <t>Table 6.14d  Licence holders, by gender and vehicle class — South Australia</t>
  </si>
  <si>
    <t>Table 6.14e  Licence holders, by gender and vehicle class — Western Australia</t>
  </si>
  <si>
    <t>Table 6.14f  Licence holders, by gender and vehicle class — Tasmania</t>
  </si>
  <si>
    <t>Table 6.14g  Licence holders, by gender and vehicle class — Northern Territory</t>
  </si>
  <si>
    <t>Source: BITRE estimates based on Department of Transport (WA) data (2023).</t>
  </si>
  <si>
    <t>Source: Electric Vehicle Council, 2023, State of Electric Vehicles</t>
  </si>
  <si>
    <t>Note: Numbers for 2022-23 are provisional estimates which are subject to change</t>
  </si>
  <si>
    <t>2023</t>
  </si>
  <si>
    <t>billion tonne-kilometres (excludes tools of trade)</t>
  </si>
  <si>
    <t>Table 6.15  Selected road and bridge construction and maintenance price and cost indexes, for Australia and for states and territories</t>
  </si>
  <si>
    <t>Source: BITRE estimates based on data provided by Transport for NSW (2023).</t>
  </si>
  <si>
    <t xml:space="preserve">Note: Full licence includes probationary licences. </t>
  </si>
  <si>
    <t xml:space="preserve">Note: 2022-23 data are preliminary/provisional </t>
  </si>
  <si>
    <t xml:space="preserve"> Motorcycle counts for South Australia includes the R-Date licence class</t>
  </si>
  <si>
    <t xml:space="preserve"> Full licence includes probabtionary licences. </t>
  </si>
  <si>
    <t xml:space="preserve"> Full licence includes probationary licences. </t>
  </si>
  <si>
    <t>Source: BITRE, 2023, Motor Vehicles, Australia</t>
  </si>
  <si>
    <t>Source: Google maps as at 16 November 2023.</t>
  </si>
  <si>
    <t>Source: ABS, 2023, Consumer Price Index</t>
  </si>
  <si>
    <t>Table 6.9c Battery electric passenger vehicles on register by make, top 10 makes</t>
  </si>
  <si>
    <t>Federal Chamber of Automotive Industries, 2023, New Vehicle Sales</t>
  </si>
  <si>
    <t>Note: Capital cities are as defined by ABS Greater Capital City Statistical Areas (GCCSAs) boundary definitions</t>
  </si>
  <si>
    <t xml:space="preserve"> This is inclusive of ordinary, extra-ordinary, provisional and learner licences</t>
  </si>
  <si>
    <t xml:space="preserve"> Persons total includes drivers licence holders where gender is not specified</t>
  </si>
  <si>
    <t xml:space="preserve"> Data has been obtained from a different source than the data in tables 6.12b and 6.13b</t>
  </si>
  <si>
    <t>Source: BITRE estimates based on Department of Transport and Main Roads (Qld) data (2023).</t>
  </si>
  <si>
    <t>Source: BITRE estimates based on Access Canberra data (2023).</t>
  </si>
  <si>
    <t>Source: BITRE estimates based on Department of Treasury and Finance (NT) data (2023).</t>
  </si>
  <si>
    <t>Source:  BITRE estimates based on Department of Treasury and Finance (Tas) data (2023).</t>
  </si>
  <si>
    <t>Source: Department of Transport (WA) data (2023).</t>
  </si>
  <si>
    <t>Source: BITRE estimates based on Transport for New South Wales' Licences and sanctions snapshot report (2023)</t>
  </si>
  <si>
    <t>Source: 2022 and 2023 data based on Transport for New South Wales' licences and sanctions snapshot report (2023).</t>
  </si>
  <si>
    <t>Source: BITRE estimates based on Department of Treasury and Finance (Tas) data (2023).</t>
  </si>
  <si>
    <t xml:space="preserve"> Data for 2021 and earlier is based on data provided by Transport for NSW (2023).</t>
  </si>
  <si>
    <t>Source: BITRE estimates based on state/territory licensing data (2023).</t>
  </si>
  <si>
    <t xml:space="preserve"> VFACTS, 2023</t>
  </si>
  <si>
    <t xml:space="preserve"> BITRE estimates (adjusted for historical Tesla sales)</t>
  </si>
  <si>
    <t>BYD</t>
  </si>
  <si>
    <t>Volvo</t>
  </si>
  <si>
    <t>Polestar</t>
  </si>
  <si>
    <t>Kia</t>
  </si>
  <si>
    <t>Note: This data is taken as a snapshot as at 31 January 2023</t>
  </si>
  <si>
    <t>Notes: Numbers may vary from 6.13</t>
  </si>
  <si>
    <t xml:space="preserve"> Notes: Persons total includes drivers licence holders where gender is not specified</t>
  </si>
  <si>
    <t xml:space="preserve"> Electric Vehicle Council, 2023, State of Electric Vehicles</t>
  </si>
  <si>
    <t xml:space="preserve">Note: From 2018-19, data has been collected from VFACTS with BITRE estimates for Tesla sales as opposed to the ABS. </t>
  </si>
  <si>
    <t xml:space="preserve">Table 6.2b Road length by type of road, by state and territory </t>
  </si>
  <si>
    <t xml:space="preserve">Table 6.2c Lane kilometres, by type of road, Australia </t>
  </si>
  <si>
    <t>Table 6.2e  Total locally controlled road length by state/territory</t>
  </si>
  <si>
    <t>Table 6.2f  Toll road length</t>
  </si>
  <si>
    <t>Table 6.2a Australian road length, by type of road</t>
  </si>
  <si>
    <t>Paved tunnel</t>
  </si>
  <si>
    <t>Paved total</t>
  </si>
  <si>
    <t>Lane kilometres</t>
  </si>
  <si>
    <t>209 726</t>
  </si>
  <si>
    <t>237 919</t>
  </si>
  <si>
    <t>547 953</t>
  </si>
  <si>
    <t>500 041</t>
  </si>
  <si>
    <t>463 169</t>
  </si>
  <si>
    <t>392 804</t>
  </si>
  <si>
    <t>250 226</t>
  </si>
  <si>
    <t>81 753</t>
  </si>
  <si>
    <t>2 832 283</t>
  </si>
  <si>
    <t>153 123</t>
  </si>
  <si>
    <t>216 686</t>
  </si>
  <si>
    <t>245 600</t>
  </si>
  <si>
    <t>551 680</t>
  </si>
  <si>
    <t>510 624</t>
  </si>
  <si>
    <t>476 125</t>
  </si>
  <si>
    <t>410 908</t>
  </si>
  <si>
    <t>276 285</t>
  </si>
  <si>
    <t>2 943 421</t>
  </si>
  <si>
    <t>301 815</t>
  </si>
  <si>
    <t>426 412</t>
  </si>
  <si>
    <t>483 519</t>
  </si>
  <si>
    <t>1 099 633</t>
  </si>
  <si>
    <t>1 010 670</t>
  </si>
  <si>
    <t>939 385</t>
  </si>
  <si>
    <t>803 775</t>
  </si>
  <si>
    <t>526 533</t>
  </si>
  <si>
    <t>184 147</t>
  </si>
  <si>
    <t>5 775 889</t>
  </si>
  <si>
    <t>24 774</t>
  </si>
  <si>
    <t>40 908</t>
  </si>
  <si>
    <t>56 295</t>
  </si>
  <si>
    <t>32 573</t>
  </si>
  <si>
    <t>14 462</t>
  </si>
  <si>
    <t>21 134</t>
  </si>
  <si>
    <t>1 566</t>
  </si>
  <si>
    <t>1 557</t>
  </si>
  <si>
    <t>324 311</t>
  </si>
  <si>
    <t>20 089</t>
  </si>
  <si>
    <t>343 610</t>
  </si>
  <si>
    <t>23 275</t>
  </si>
  <si>
    <t>Table 6.2d Lane kilometres, by type of road, by state and territory</t>
  </si>
  <si>
    <t>Source: Department of Infrastructure, Transport, Regional Development, Communications and the Arts (2023)</t>
  </si>
  <si>
    <t xml:space="preserve"> Data from 2021 onwards was provided from BITRE as opposed to the ABS</t>
  </si>
  <si>
    <t xml:space="preserve"> BITRE, 2023, Motor Vehicles, Australia</t>
  </si>
  <si>
    <t>Note: For this table, arterial roads are defined as by the NTC, which differs from that used in Table 6.2 and between each state. The list of road classifications used by the NTC is included in the endnotes. Road and bridge maintenance figures exclude Commonwealth-funded Natural Disaster Relief and Recovery Arrangements (NDRRA) and Insurance-related expenditure since 2010-11.</t>
  </si>
  <si>
    <t>Table 6.16  Arterial road and bridge maintenance expenditure, constant 2022-23 prices, adjusted by BITRE Road Construction and Maintenance Price Index—Road maintenance sub-index</t>
  </si>
  <si>
    <t>Sources: National Transport Commission, 2023</t>
  </si>
  <si>
    <t>Source: For state and national indexes - ABS (2023); for national (BITRE) index - BITRE estimates.</t>
  </si>
  <si>
    <t>Index</t>
  </si>
  <si>
    <t>January 2023 total fleet</t>
  </si>
  <si>
    <t>Source: BITRE estimates with reference to HERE 2022, OpenStreetMap 2014 and PSMA 2018 data</t>
  </si>
  <si>
    <t>BITRE Australian Infrastructure and Transport Statistics Yearbook 2023</t>
  </si>
  <si>
    <t>Chapter 6: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</si>
</sst>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3" formatCode="_-* #,##0.00_-;\-* #,##0.00_-;_-* &quot;-&quot;??_-;_-@_-"/>
    <numFmt numFmtId="164" formatCode="#\ ##0"/>
    <numFmt numFmtId="165" formatCode="0.0;\-0.0;0.0;@"/>
    <numFmt numFmtId="166" formatCode="0.0"/>
    <numFmt numFmtId="167" formatCode="#\ ##0.0"/>
    <numFmt numFmtId="168" formatCode="_-* #,##0_-;\-* #,##0_-;_-* &quot;-&quot;??_-;_-@_-"/>
    <numFmt numFmtId="169" formatCode="#,##0.0"/>
    <numFmt numFmtId="170" formatCode="#\ ###.0"/>
    <numFmt numFmtId="171" formatCode="#####\ ###.0"/>
    <numFmt numFmtId="172" formatCode="#\ ###\ ##0"/>
    <numFmt numFmtId="173" formatCode="0.0000"/>
    <numFmt numFmtId="174" formatCode="_(* #,##0_);_(* \(#,##0\);_(* &quot;-&quot;??_);_(@_)"/>
    <numFmt numFmtId="175" formatCode="[$-C09]d\ mmmm\ yyyy;@"/>
    <numFmt numFmtId="176" formatCode="mmm\-yyyy"/>
    <numFmt numFmtId="177" formatCode="0.000000"/>
    <numFmt numFmtId="178" formatCode=".\ \ ##0;"/>
    <numFmt numFmtId="179" formatCode="\ \ ;"/>
    <numFmt numFmtId="180" formatCode="##\ ###"/>
    <numFmt numFmtId="181" formatCode="###\ ###"/>
    <numFmt numFmtId="182" formatCode="##\ ###\ ###"/>
  </numFmts>
  <fonts count="20" x14ac:knownFonts="1">
    <font>
      <sz val="11"/>
      <color theme="1"/>
      <name val="Calibri"/>
      <family val="2"/>
      <scheme val="minor"/>
    </font>
    <font>
      <sz val="11"/>
      <color theme="1"/>
      <name val="Calibri"/>
      <family val="2"/>
      <scheme val="minor"/>
    </font>
    <font>
      <sz val="11"/>
      <color rgb="FF9C6500"/>
      <name val="Calibri"/>
      <family val="2"/>
      <scheme val="minor"/>
    </font>
    <font>
      <sz val="10"/>
      <name val="Arial"/>
      <family val="2"/>
    </font>
    <font>
      <sz val="10"/>
      <name val="Arial"/>
      <family val="2"/>
    </font>
    <font>
      <i/>
      <sz val="10"/>
      <name val="Arial"/>
      <family val="2"/>
    </font>
    <font>
      <sz val="10"/>
      <color theme="1"/>
      <name val="Arial"/>
      <family val="2"/>
    </font>
    <font>
      <sz val="10"/>
      <color rgb="FFFF0000"/>
      <name val="Arial"/>
      <family val="2"/>
    </font>
    <font>
      <u/>
      <sz val="10"/>
      <color indexed="12"/>
      <name val="Arial"/>
      <family val="2"/>
    </font>
    <font>
      <u/>
      <sz val="10"/>
      <name val="Arial"/>
      <family val="2"/>
    </font>
    <font>
      <i/>
      <sz val="10"/>
      <color theme="1"/>
      <name val="Arial"/>
      <family val="2"/>
    </font>
    <font>
      <sz val="10"/>
      <color rgb="FF000000"/>
      <name val="Arial"/>
      <family val="2"/>
    </font>
    <font>
      <sz val="10"/>
      <color theme="0" tint="-0.249977111117893"/>
      <name val="Arial"/>
      <family val="2"/>
    </font>
    <font>
      <b/>
      <sz val="10"/>
      <name val="Arial"/>
      <family val="2"/>
    </font>
    <font>
      <sz val="10"/>
      <color indexed="8"/>
      <name val="Arial"/>
      <family val="2"/>
    </font>
    <font>
      <sz val="11"/>
      <color theme="0"/>
      <name val="Calibri"/>
      <family val="2"/>
      <scheme val="minor"/>
    </font>
    <font>
      <u/>
      <sz val="11"/>
      <color theme="8" tint="-0.249977111117893"/>
      <name val="Calibri"/>
      <family val="2"/>
      <scheme val="minor"/>
    </font>
    <font>
      <b/>
      <sz val="12"/>
      <color theme="0"/>
      <name val="Calibri"/>
      <family val="2"/>
      <scheme val="minor"/>
    </font>
    <font>
      <b/>
      <sz val="12"/>
      <color theme="1" tint="0.14999847407452621"/>
      <name val="Calibri"/>
      <family val="2"/>
      <scheme val="minor"/>
    </font>
    <font>
      <sz val="11"/>
      <color theme="1" tint="0.14999847407452621"/>
      <name val="Calibri"/>
      <family val="2"/>
      <scheme val="minor"/>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18294C"/>
        <bgColor indexed="64"/>
      </patternFill>
    </fill>
    <fill>
      <patternFill patternType="solid">
        <fgColor theme="2"/>
        <bgColor indexed="64"/>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bottom style="thin">
        <color theme="1" tint="0.34998626667073579"/>
      </bottom>
      <diagonal/>
    </border>
  </borders>
  <cellStyleXfs count="10">
    <xf numFmtId="0" fontId="0" fillId="0" borderId="0"/>
    <xf numFmtId="43" fontId="1" fillId="0" borderId="0" applyFont="0" applyFill="0" applyBorder="0" applyAlignment="0" applyProtection="0"/>
    <xf numFmtId="0" fontId="2" fillId="2" borderId="0" applyNumberFormat="0" applyBorder="0" applyAlignment="0" applyProtection="0"/>
    <xf numFmtId="0" fontId="3" fillId="0" borderId="0"/>
    <xf numFmtId="0" fontId="1" fillId="0" borderId="0"/>
    <xf numFmtId="0" fontId="4" fillId="0" borderId="0"/>
    <xf numFmtId="0" fontId="8" fillId="0" borderId="0" applyNumberFormat="0" applyFill="0" applyBorder="0" applyAlignment="0" applyProtection="0">
      <alignment vertical="top"/>
      <protection locked="0"/>
    </xf>
    <xf numFmtId="43" fontId="4" fillId="0" borderId="0" applyFont="0" applyFill="0" applyBorder="0" applyAlignment="0" applyProtection="0"/>
    <xf numFmtId="43" fontId="3" fillId="0" borderId="0" applyFont="0" applyFill="0" applyBorder="0" applyAlignment="0" applyProtection="0"/>
    <xf numFmtId="0" fontId="3" fillId="0" borderId="0"/>
  </cellStyleXfs>
  <cellXfs count="322">
    <xf numFmtId="0" fontId="0" fillId="0" borderId="0" xfId="0"/>
    <xf numFmtId="0" fontId="5" fillId="0" borderId="0" xfId="3" applyFont="1" applyAlignment="1">
      <alignment horizontal="left"/>
    </xf>
    <xf numFmtId="3" fontId="3" fillId="0" borderId="0" xfId="3" applyNumberFormat="1" applyFont="1" applyFill="1" applyBorder="1" applyAlignment="1" applyProtection="1"/>
    <xf numFmtId="0" fontId="5" fillId="0" borderId="0" xfId="3" applyFont="1" applyBorder="1" applyAlignment="1">
      <alignment horizontal="left"/>
    </xf>
    <xf numFmtId="2" fontId="3" fillId="0" borderId="0" xfId="3" applyNumberFormat="1" applyFont="1" applyFill="1"/>
    <xf numFmtId="2" fontId="3" fillId="0" borderId="0" xfId="3" applyNumberFormat="1" applyFont="1"/>
    <xf numFmtId="2" fontId="3" fillId="0" borderId="1" xfId="3" applyNumberFormat="1" applyFont="1" applyBorder="1"/>
    <xf numFmtId="0" fontId="3" fillId="0" borderId="0" xfId="3" applyNumberFormat="1" applyFont="1" applyFill="1" applyBorder="1" applyAlignment="1" applyProtection="1">
      <alignment horizontal="right"/>
    </xf>
    <xf numFmtId="0" fontId="3" fillId="0" borderId="0" xfId="3" applyFont="1" applyBorder="1" applyAlignment="1">
      <alignment horizontal="right"/>
    </xf>
    <xf numFmtId="0" fontId="3" fillId="0" borderId="0" xfId="3" applyFont="1" applyBorder="1" applyAlignment="1"/>
    <xf numFmtId="0" fontId="3" fillId="0" borderId="0" xfId="3" applyFont="1"/>
    <xf numFmtId="0" fontId="3" fillId="0" borderId="1" xfId="3" applyFont="1" applyBorder="1" applyAlignment="1">
      <alignment horizontal="left"/>
    </xf>
    <xf numFmtId="0" fontId="3" fillId="0" borderId="1" xfId="3" applyFont="1" applyBorder="1"/>
    <xf numFmtId="0" fontId="3" fillId="0" borderId="0" xfId="3" applyFont="1" applyAlignment="1">
      <alignment horizontal="left"/>
    </xf>
    <xf numFmtId="0" fontId="3" fillId="0" borderId="0" xfId="3" applyFont="1" applyAlignment="1">
      <alignment horizontal="left" wrapText="1"/>
    </xf>
    <xf numFmtId="0" fontId="3" fillId="0" borderId="0" xfId="3" applyNumberFormat="1" applyFont="1" applyFill="1" applyBorder="1" applyAlignment="1" applyProtection="1">
      <alignment horizontal="right" wrapText="1"/>
    </xf>
    <xf numFmtId="0" fontId="3" fillId="0" borderId="0" xfId="3" applyFont="1" applyBorder="1" applyAlignment="1">
      <alignment horizontal="center"/>
    </xf>
    <xf numFmtId="169" fontId="3" fillId="0" borderId="0" xfId="3" applyNumberFormat="1" applyFont="1"/>
    <xf numFmtId="169" fontId="3" fillId="0" borderId="1" xfId="3" applyNumberFormat="1" applyFont="1" applyBorder="1"/>
    <xf numFmtId="169" fontId="3" fillId="0" borderId="0" xfId="3" applyNumberFormat="1" applyFont="1" applyFill="1" applyBorder="1" applyAlignment="1" applyProtection="1">
      <alignment horizontal="right"/>
    </xf>
    <xf numFmtId="0" fontId="5" fillId="0" borderId="0" xfId="3" applyFont="1" applyFill="1" applyAlignment="1">
      <alignment horizontal="left"/>
    </xf>
    <xf numFmtId="0" fontId="7" fillId="0" borderId="0" xfId="3" applyFont="1" applyAlignment="1">
      <alignment wrapText="1"/>
    </xf>
    <xf numFmtId="0" fontId="7" fillId="0" borderId="0" xfId="3" applyFont="1"/>
    <xf numFmtId="170" fontId="3" fillId="0" borderId="0" xfId="3" applyNumberFormat="1" applyFont="1" applyFill="1" applyBorder="1" applyAlignment="1" applyProtection="1"/>
    <xf numFmtId="2" fontId="7" fillId="0" borderId="0" xfId="3" applyNumberFormat="1" applyFont="1" applyBorder="1"/>
    <xf numFmtId="169" fontId="3" fillId="0" borderId="0" xfId="3" applyNumberFormat="1" applyFont="1" applyFill="1" applyBorder="1" applyAlignment="1" applyProtection="1"/>
    <xf numFmtId="167" fontId="3" fillId="0" borderId="0" xfId="3" applyNumberFormat="1" applyFont="1" applyFill="1" applyBorder="1" applyAlignment="1" applyProtection="1"/>
    <xf numFmtId="0" fontId="5" fillId="0" borderId="0" xfId="3" applyFont="1" applyAlignment="1"/>
    <xf numFmtId="169" fontId="7" fillId="0" borderId="0" xfId="3" applyNumberFormat="1" applyFont="1" applyBorder="1" applyAlignment="1">
      <alignment wrapText="1"/>
    </xf>
    <xf numFmtId="167" fontId="3" fillId="0" borderId="1" xfId="3" applyNumberFormat="1" applyFont="1" applyFill="1" applyBorder="1" applyAlignment="1" applyProtection="1"/>
    <xf numFmtId="0" fontId="5" fillId="0" borderId="2" xfId="3" applyFont="1" applyFill="1" applyBorder="1" applyAlignment="1">
      <alignment horizontal="left"/>
    </xf>
    <xf numFmtId="0" fontId="9" fillId="0" borderId="0" xfId="6" applyFont="1" applyAlignment="1" applyProtection="1">
      <alignment vertical="center"/>
    </xf>
    <xf numFmtId="49" fontId="5" fillId="0" borderId="0" xfId="3" applyNumberFormat="1" applyFont="1" applyFill="1" applyBorder="1" applyAlignment="1">
      <alignment horizontal="left"/>
    </xf>
    <xf numFmtId="0" fontId="9" fillId="0" borderId="0" xfId="6" applyFont="1" applyFill="1" applyAlignment="1" applyProtection="1"/>
    <xf numFmtId="0" fontId="5" fillId="0" borderId="2" xfId="5" applyFont="1" applyFill="1" applyBorder="1" applyAlignment="1">
      <alignment horizontal="left"/>
    </xf>
    <xf numFmtId="49" fontId="5" fillId="0" borderId="0" xfId="5" applyNumberFormat="1" applyFont="1" applyFill="1" applyBorder="1" applyAlignment="1">
      <alignment horizontal="left"/>
    </xf>
    <xf numFmtId="0" fontId="5" fillId="0" borderId="0" xfId="5" applyFont="1" applyFill="1" applyBorder="1" applyAlignment="1">
      <alignment horizontal="left"/>
    </xf>
    <xf numFmtId="0" fontId="5" fillId="0" borderId="0" xfId="3" applyFont="1" applyFill="1" applyAlignment="1">
      <alignment horizontal="left" vertical="top" wrapText="1"/>
    </xf>
    <xf numFmtId="0" fontId="5" fillId="0" borderId="0" xfId="3" applyFont="1" applyFill="1" applyAlignment="1">
      <alignment horizontal="left" vertical="top"/>
    </xf>
    <xf numFmtId="0" fontId="3" fillId="0" borderId="0" xfId="3" applyFont="1" applyFill="1" applyBorder="1" applyAlignment="1">
      <alignment horizontal="left"/>
    </xf>
    <xf numFmtId="49" fontId="3" fillId="0" borderId="0" xfId="3" applyNumberFormat="1" applyFont="1" applyFill="1" applyBorder="1" applyAlignment="1">
      <alignment horizontal="left"/>
    </xf>
    <xf numFmtId="0" fontId="3" fillId="0" borderId="1" xfId="5" applyFont="1" applyFill="1" applyBorder="1" applyAlignment="1">
      <alignment horizontal="left"/>
    </xf>
    <xf numFmtId="0" fontId="3" fillId="0" borderId="1" xfId="3" applyFont="1" applyFill="1" applyBorder="1" applyAlignment="1">
      <alignment horizontal="left"/>
    </xf>
    <xf numFmtId="49" fontId="3" fillId="0" borderId="1" xfId="3" applyNumberFormat="1" applyFont="1" applyFill="1" applyBorder="1" applyAlignment="1">
      <alignment horizontal="left" wrapText="1"/>
    </xf>
    <xf numFmtId="0" fontId="3" fillId="0" borderId="0" xfId="3" applyFont="1" applyBorder="1" applyAlignment="1">
      <alignment horizontal="left"/>
    </xf>
    <xf numFmtId="0" fontId="3" fillId="0" borderId="0" xfId="5" applyFont="1" applyFill="1" applyBorder="1" applyAlignment="1">
      <alignment horizontal="left"/>
    </xf>
    <xf numFmtId="49" fontId="3" fillId="0" borderId="1" xfId="3" applyNumberFormat="1" applyFont="1" applyFill="1" applyBorder="1" applyAlignment="1">
      <alignment horizontal="left"/>
    </xf>
    <xf numFmtId="0" fontId="3" fillId="0" borderId="0" xfId="5" applyFont="1" applyFill="1" applyBorder="1"/>
    <xf numFmtId="49" fontId="3" fillId="0" borderId="1" xfId="3" applyNumberFormat="1" applyFont="1" applyBorder="1" applyAlignment="1">
      <alignment horizontal="left"/>
    </xf>
    <xf numFmtId="0" fontId="3" fillId="0" borderId="0" xfId="0" applyFont="1" applyAlignment="1">
      <alignment horizontal="left" wrapText="1"/>
    </xf>
    <xf numFmtId="0" fontId="3" fillId="0" borderId="0" xfId="0" applyFont="1" applyAlignment="1">
      <alignment horizontal="right" wrapText="1"/>
    </xf>
    <xf numFmtId="49" fontId="3" fillId="0" borderId="0" xfId="0" applyNumberFormat="1" applyFont="1" applyFill="1" applyBorder="1" applyAlignment="1">
      <alignment horizontal="left"/>
    </xf>
    <xf numFmtId="49" fontId="3" fillId="0" borderId="0" xfId="5" applyNumberFormat="1" applyFont="1" applyFill="1" applyBorder="1" applyAlignment="1">
      <alignment horizontal="left"/>
    </xf>
    <xf numFmtId="0" fontId="3" fillId="0" borderId="3" xfId="3" applyNumberFormat="1" applyFont="1" applyFill="1" applyBorder="1" applyAlignment="1" applyProtection="1">
      <alignment horizontal="right" wrapText="1"/>
    </xf>
    <xf numFmtId="169" fontId="3" fillId="0" borderId="0" xfId="3" applyNumberFormat="1" applyFont="1" applyBorder="1"/>
    <xf numFmtId="169" fontId="3" fillId="0" borderId="0" xfId="3" applyNumberFormat="1" applyFont="1" applyFill="1" applyBorder="1"/>
    <xf numFmtId="2" fontId="3" fillId="0" borderId="0" xfId="3" applyNumberFormat="1" applyFont="1" applyBorder="1"/>
    <xf numFmtId="2" fontId="5" fillId="0" borderId="0" xfId="3" applyNumberFormat="1" applyFont="1" applyFill="1" applyBorder="1" applyAlignment="1">
      <alignment horizontal="right"/>
    </xf>
    <xf numFmtId="2" fontId="5" fillId="0" borderId="0" xfId="3" applyNumberFormat="1" applyFont="1" applyBorder="1" applyAlignment="1">
      <alignment horizontal="right"/>
    </xf>
    <xf numFmtId="49" fontId="5" fillId="0" borderId="2" xfId="3" applyNumberFormat="1" applyFont="1" applyBorder="1" applyAlignment="1">
      <alignment horizontal="left"/>
    </xf>
    <xf numFmtId="2" fontId="5" fillId="0" borderId="2" xfId="3" applyNumberFormat="1" applyFont="1" applyBorder="1"/>
    <xf numFmtId="0" fontId="3" fillId="0" borderId="1" xfId="5" applyFont="1" applyFill="1" applyBorder="1" applyAlignment="1">
      <alignment horizontal="right" wrapText="1"/>
    </xf>
    <xf numFmtId="0" fontId="3" fillId="0" borderId="0" xfId="5" applyFont="1" applyFill="1" applyAlignment="1">
      <alignment horizontal="right" wrapText="1"/>
    </xf>
    <xf numFmtId="169" fontId="3" fillId="0" borderId="2" xfId="5" applyNumberFormat="1" applyFont="1" applyFill="1" applyBorder="1" applyAlignment="1" applyProtection="1"/>
    <xf numFmtId="172" fontId="3" fillId="0" borderId="0" xfId="5" applyNumberFormat="1" applyFont="1" applyFill="1" applyBorder="1" applyAlignment="1" applyProtection="1"/>
    <xf numFmtId="49" fontId="3" fillId="0" borderId="1" xfId="5" applyNumberFormat="1" applyFont="1" applyFill="1" applyBorder="1" applyAlignment="1">
      <alignment horizontal="left"/>
    </xf>
    <xf numFmtId="172" fontId="3" fillId="0" borderId="1" xfId="5" applyNumberFormat="1" applyFont="1" applyFill="1" applyBorder="1" applyAlignment="1" applyProtection="1"/>
    <xf numFmtId="172" fontId="3" fillId="0" borderId="0" xfId="3" applyNumberFormat="1" applyFont="1" applyFill="1" applyBorder="1" applyAlignment="1" applyProtection="1"/>
    <xf numFmtId="172" fontId="3" fillId="0" borderId="0" xfId="3" applyNumberFormat="1" applyFont="1" applyFill="1" applyBorder="1" applyAlignment="1" applyProtection="1">
      <alignment horizontal="right"/>
    </xf>
    <xf numFmtId="49" fontId="3" fillId="0" borderId="4" xfId="5" applyNumberFormat="1" applyFont="1" applyFill="1" applyBorder="1" applyAlignment="1">
      <alignment horizontal="left"/>
    </xf>
    <xf numFmtId="49" fontId="3" fillId="0" borderId="0" xfId="3" applyNumberFormat="1" applyFont="1" applyFill="1" applyBorder="1" applyAlignment="1">
      <alignment horizontal="left" wrapText="1"/>
    </xf>
    <xf numFmtId="0" fontId="5" fillId="0" borderId="0" xfId="0" applyFont="1" applyAlignment="1">
      <alignment horizontal="left"/>
    </xf>
    <xf numFmtId="172" fontId="3" fillId="0" borderId="0" xfId="3" applyNumberFormat="1" applyFont="1" applyFill="1" applyBorder="1"/>
    <xf numFmtId="0" fontId="3" fillId="0" borderId="0" xfId="3" applyFont="1" applyFill="1" applyBorder="1" applyAlignment="1"/>
    <xf numFmtId="172" fontId="3" fillId="0" borderId="0" xfId="9" applyNumberFormat="1" applyFont="1" applyFill="1" applyBorder="1" applyAlignment="1" applyProtection="1"/>
    <xf numFmtId="172" fontId="3" fillId="0" borderId="1" xfId="9" applyNumberFormat="1" applyFont="1" applyFill="1" applyBorder="1" applyAlignment="1" applyProtection="1"/>
    <xf numFmtId="49" fontId="3" fillId="0" borderId="0" xfId="3" applyNumberFormat="1" applyFont="1" applyBorder="1" applyAlignment="1">
      <alignment horizontal="left"/>
    </xf>
    <xf numFmtId="49" fontId="5" fillId="0" borderId="0" xfId="3" applyNumberFormat="1" applyFont="1" applyBorder="1" applyAlignment="1">
      <alignment horizontal="left"/>
    </xf>
    <xf numFmtId="49" fontId="5" fillId="0" borderId="0" xfId="0" applyNumberFormat="1" applyFont="1" applyFill="1" applyBorder="1" applyAlignment="1">
      <alignment horizontal="left"/>
    </xf>
    <xf numFmtId="0" fontId="3" fillId="3" borderId="0" xfId="3" applyFont="1" applyFill="1" applyAlignment="1">
      <alignment horizontal="left"/>
    </xf>
    <xf numFmtId="0" fontId="10" fillId="0" borderId="0" xfId="0" applyFont="1" applyBorder="1"/>
    <xf numFmtId="0" fontId="5" fillId="0" borderId="0" xfId="3" applyFont="1"/>
    <xf numFmtId="49" fontId="3" fillId="0" borderId="0" xfId="3" applyNumberFormat="1" applyFont="1" applyAlignment="1">
      <alignment horizontal="left"/>
    </xf>
    <xf numFmtId="2" fontId="3" fillId="0" borderId="0" xfId="3" applyNumberFormat="1" applyFont="1" applyAlignment="1"/>
    <xf numFmtId="0" fontId="3" fillId="0" borderId="0" xfId="3" applyFont="1" applyAlignment="1"/>
    <xf numFmtId="170" fontId="3" fillId="0" borderId="0" xfId="3" applyNumberFormat="1" applyFont="1" applyFill="1" applyBorder="1" applyAlignment="1" applyProtection="1">
      <alignment wrapText="1"/>
    </xf>
    <xf numFmtId="171" fontId="3" fillId="0" borderId="0" xfId="3" applyNumberFormat="1" applyFont="1" applyFill="1" applyBorder="1" applyAlignment="1" applyProtection="1">
      <alignment wrapText="1"/>
    </xf>
    <xf numFmtId="49" fontId="3" fillId="0" borderId="4" xfId="3" applyNumberFormat="1" applyFont="1" applyFill="1" applyBorder="1" applyAlignment="1">
      <alignment horizontal="left"/>
    </xf>
    <xf numFmtId="170" fontId="3" fillId="0" borderId="1" xfId="3" applyNumberFormat="1" applyFont="1" applyFill="1" applyBorder="1" applyAlignment="1" applyProtection="1">
      <alignment wrapText="1"/>
    </xf>
    <xf numFmtId="170" fontId="3" fillId="0" borderId="4" xfId="3" applyNumberFormat="1" applyFont="1" applyFill="1" applyBorder="1" applyAlignment="1" applyProtection="1"/>
    <xf numFmtId="170" fontId="3" fillId="0" borderId="0" xfId="3" applyNumberFormat="1" applyFont="1" applyFill="1" applyBorder="1" applyAlignment="1" applyProtection="1">
      <alignment horizontal="right"/>
    </xf>
    <xf numFmtId="167" fontId="3" fillId="0" borderId="4" xfId="3" applyNumberFormat="1" applyFont="1" applyFill="1" applyBorder="1" applyAlignment="1" applyProtection="1"/>
    <xf numFmtId="0" fontId="6" fillId="0" borderId="0" xfId="0" applyFont="1" applyAlignment="1">
      <alignment vertical="center"/>
    </xf>
    <xf numFmtId="0" fontId="3" fillId="0" borderId="0" xfId="3" applyFont="1" applyFill="1"/>
    <xf numFmtId="0" fontId="5" fillId="0" borderId="0" xfId="5" applyFont="1" applyFill="1"/>
    <xf numFmtId="0" fontId="3" fillId="0" borderId="0" xfId="5" applyFont="1" applyFill="1"/>
    <xf numFmtId="0" fontId="3" fillId="0" borderId="0" xfId="5" applyFont="1" applyFill="1" applyAlignment="1">
      <alignment horizontal="right"/>
    </xf>
    <xf numFmtId="167" fontId="3" fillId="0" borderId="0" xfId="5" applyNumberFormat="1" applyFont="1" applyFill="1" applyBorder="1" applyAlignment="1">
      <alignment horizontal="right"/>
    </xf>
    <xf numFmtId="0" fontId="3" fillId="0" borderId="0" xfId="3" applyFont="1" applyFill="1" applyBorder="1" applyAlignment="1">
      <alignment horizontal="left" vertical="top" wrapText="1"/>
    </xf>
    <xf numFmtId="0" fontId="3" fillId="0" borderId="0" xfId="3" applyFont="1" applyFill="1" applyBorder="1" applyAlignment="1">
      <alignment horizontal="right" vertical="top" wrapText="1"/>
    </xf>
    <xf numFmtId="49" fontId="3" fillId="0" borderId="0" xfId="3" applyNumberFormat="1" applyFont="1" applyFill="1" applyAlignment="1">
      <alignment horizontal="left"/>
    </xf>
    <xf numFmtId="166" fontId="3" fillId="0" borderId="0" xfId="3" applyNumberFormat="1" applyFont="1" applyFill="1" applyBorder="1"/>
    <xf numFmtId="166" fontId="3" fillId="0" borderId="0" xfId="3" applyNumberFormat="1" applyFont="1" applyFill="1" applyBorder="1" applyAlignment="1"/>
    <xf numFmtId="0" fontId="3" fillId="0" borderId="0" xfId="3" applyFont="1" applyFill="1" applyAlignment="1"/>
    <xf numFmtId="166" fontId="3" fillId="0" borderId="0" xfId="3" applyNumberFormat="1" applyFont="1" applyFill="1" applyBorder="1" applyAlignment="1">
      <alignment horizontal="right"/>
    </xf>
    <xf numFmtId="166" fontId="3" fillId="0" borderId="0" xfId="3" applyNumberFormat="1" applyFont="1" applyFill="1" applyBorder="1" applyAlignment="1">
      <alignment wrapText="1"/>
    </xf>
    <xf numFmtId="166" fontId="3" fillId="0" borderId="1" xfId="3" applyNumberFormat="1" applyFont="1" applyFill="1" applyBorder="1" applyAlignment="1">
      <alignment wrapText="1"/>
    </xf>
    <xf numFmtId="0" fontId="3" fillId="0" borderId="0" xfId="3" applyFont="1" applyFill="1" applyAlignment="1">
      <alignment horizontal="left"/>
    </xf>
    <xf numFmtId="0" fontId="3" fillId="0" borderId="0" xfId="3" applyFont="1" applyFill="1" applyBorder="1"/>
    <xf numFmtId="176" fontId="3" fillId="0" borderId="0" xfId="3" applyNumberFormat="1" applyFont="1" applyFill="1" applyAlignment="1"/>
    <xf numFmtId="165" fontId="3" fillId="0" borderId="0" xfId="3" applyNumberFormat="1" applyFont="1" applyFill="1" applyAlignment="1"/>
    <xf numFmtId="17" fontId="3" fillId="0" borderId="0" xfId="3" applyNumberFormat="1" applyFont="1" applyFill="1" applyAlignment="1"/>
    <xf numFmtId="17" fontId="3" fillId="0" borderId="0" xfId="3" applyNumberFormat="1" applyFont="1" applyFill="1"/>
    <xf numFmtId="0" fontId="3" fillId="0" borderId="1" xfId="5" applyFont="1" applyFill="1" applyBorder="1"/>
    <xf numFmtId="0" fontId="3" fillId="0" borderId="2" xfId="5" applyFont="1" applyFill="1" applyBorder="1"/>
    <xf numFmtId="172" fontId="3" fillId="0" borderId="4" xfId="5" applyNumberFormat="1" applyFont="1" applyFill="1" applyBorder="1" applyAlignment="1" applyProtection="1"/>
    <xf numFmtId="167" fontId="3" fillId="0" borderId="1" xfId="5" applyNumberFormat="1" applyFont="1" applyFill="1" applyBorder="1" applyAlignment="1" applyProtection="1"/>
    <xf numFmtId="169" fontId="3" fillId="0" borderId="1" xfId="5" applyNumberFormat="1" applyFont="1" applyFill="1" applyBorder="1" applyAlignment="1"/>
    <xf numFmtId="169" fontId="3" fillId="0" borderId="0" xfId="5" applyNumberFormat="1" applyFont="1" applyFill="1" applyBorder="1" applyAlignment="1" applyProtection="1"/>
    <xf numFmtId="167" fontId="3" fillId="0" borderId="0" xfId="5" applyNumberFormat="1" applyFont="1" applyFill="1" applyBorder="1" applyAlignment="1" applyProtection="1"/>
    <xf numFmtId="169" fontId="3" fillId="0" borderId="0" xfId="5" applyNumberFormat="1" applyFont="1" applyFill="1" applyBorder="1" applyAlignment="1"/>
    <xf numFmtId="0" fontId="3" fillId="0" borderId="0" xfId="5" applyFont="1" applyFill="1" applyBorder="1" applyAlignment="1">
      <alignment horizontal="right" wrapText="1"/>
    </xf>
    <xf numFmtId="172" fontId="3" fillId="0" borderId="0" xfId="5" applyNumberFormat="1" applyFont="1" applyFill="1" applyBorder="1" applyAlignment="1" applyProtection="1">
      <alignment horizontal="right"/>
    </xf>
    <xf numFmtId="172" fontId="3" fillId="0" borderId="1" xfId="5" applyNumberFormat="1" applyFont="1" applyFill="1" applyBorder="1" applyAlignment="1" applyProtection="1">
      <alignment horizontal="right"/>
    </xf>
    <xf numFmtId="0" fontId="3" fillId="0" borderId="0" xfId="5" applyFont="1" applyFill="1" applyAlignment="1">
      <alignment horizontal="left"/>
    </xf>
    <xf numFmtId="172" fontId="3" fillId="0" borderId="0" xfId="5" applyNumberFormat="1" applyFont="1" applyFill="1" applyBorder="1"/>
    <xf numFmtId="172" fontId="3" fillId="0" borderId="0" xfId="5" applyNumberFormat="1" applyFont="1" applyFill="1"/>
    <xf numFmtId="172" fontId="3" fillId="0" borderId="0" xfId="5" applyNumberFormat="1" applyFont="1" applyFill="1" applyBorder="1" applyAlignment="1">
      <alignment horizontal="right"/>
    </xf>
    <xf numFmtId="169" fontId="3" fillId="0" borderId="0" xfId="5" applyNumberFormat="1" applyFont="1" applyFill="1"/>
    <xf numFmtId="172" fontId="3" fillId="0" borderId="1" xfId="5" applyNumberFormat="1" applyFont="1" applyFill="1" applyBorder="1"/>
    <xf numFmtId="0" fontId="3" fillId="0" borderId="0" xfId="5" applyFont="1" applyFill="1" applyBorder="1" applyAlignment="1"/>
    <xf numFmtId="0" fontId="6" fillId="0" borderId="0" xfId="0" applyFont="1"/>
    <xf numFmtId="0" fontId="6" fillId="0" borderId="0" xfId="0" applyFont="1" applyBorder="1"/>
    <xf numFmtId="181" fontId="6" fillId="0" borderId="0" xfId="0" applyNumberFormat="1" applyFont="1"/>
    <xf numFmtId="0" fontId="6" fillId="0" borderId="0" xfId="0" applyFont="1" applyFill="1"/>
    <xf numFmtId="0" fontId="6" fillId="0" borderId="0" xfId="0" applyFont="1" applyBorder="1" applyAlignment="1">
      <alignment horizontal="left"/>
    </xf>
    <xf numFmtId="181" fontId="6" fillId="0" borderId="0" xfId="0" applyNumberFormat="1" applyFont="1" applyBorder="1"/>
    <xf numFmtId="0" fontId="6" fillId="0" borderId="1" xfId="0" applyFont="1" applyBorder="1" applyAlignment="1">
      <alignment horizontal="left"/>
    </xf>
    <xf numFmtId="181" fontId="6" fillId="0" borderId="1" xfId="0" applyNumberFormat="1" applyFont="1" applyBorder="1"/>
    <xf numFmtId="0" fontId="6" fillId="0" borderId="3" xfId="0" applyFont="1" applyBorder="1" applyAlignment="1">
      <alignment horizontal="left"/>
    </xf>
    <xf numFmtId="182" fontId="6" fillId="0" borderId="3" xfId="0" applyNumberFormat="1" applyFont="1" applyBorder="1"/>
    <xf numFmtId="164" fontId="6" fillId="0" borderId="0" xfId="0" applyNumberFormat="1" applyFont="1" applyBorder="1"/>
    <xf numFmtId="0" fontId="10" fillId="0" borderId="0" xfId="0" applyFont="1" applyFill="1" applyBorder="1"/>
    <xf numFmtId="0" fontId="6" fillId="0" borderId="0" xfId="0" applyFont="1" applyFill="1" applyBorder="1"/>
    <xf numFmtId="0" fontId="3" fillId="0" borderId="1" xfId="3" applyFont="1" applyFill="1" applyBorder="1" applyAlignment="1">
      <alignment wrapText="1"/>
    </xf>
    <xf numFmtId="1" fontId="6" fillId="0" borderId="0" xfId="0" applyNumberFormat="1" applyFont="1" applyFill="1"/>
    <xf numFmtId="0" fontId="6" fillId="0" borderId="2" xfId="0" applyFont="1" applyBorder="1"/>
    <xf numFmtId="1" fontId="6" fillId="0" borderId="2" xfId="0" applyNumberFormat="1" applyFont="1" applyFill="1" applyBorder="1" applyAlignment="1">
      <alignment horizontal="center" wrapText="1"/>
    </xf>
    <xf numFmtId="0" fontId="6" fillId="0" borderId="1" xfId="0" applyFont="1" applyBorder="1"/>
    <xf numFmtId="172" fontId="6" fillId="0" borderId="0" xfId="0" applyNumberFormat="1" applyFont="1"/>
    <xf numFmtId="164" fontId="6" fillId="0" borderId="0" xfId="0" applyNumberFormat="1" applyFont="1"/>
    <xf numFmtId="1" fontId="6" fillId="0" borderId="0" xfId="0" applyNumberFormat="1" applyFont="1" applyFill="1" applyBorder="1"/>
    <xf numFmtId="1" fontId="6" fillId="0" borderId="1" xfId="0" applyNumberFormat="1" applyFont="1" applyFill="1" applyBorder="1"/>
    <xf numFmtId="172" fontId="6" fillId="0" borderId="1" xfId="0" applyNumberFormat="1" applyFont="1" applyBorder="1"/>
    <xf numFmtId="0" fontId="10" fillId="0" borderId="0" xfId="0" applyFont="1"/>
    <xf numFmtId="164" fontId="6" fillId="0" borderId="1" xfId="0" applyNumberFormat="1" applyFont="1" applyBorder="1"/>
    <xf numFmtId="1" fontId="6" fillId="0" borderId="0" xfId="0" applyNumberFormat="1" applyFont="1"/>
    <xf numFmtId="1" fontId="6" fillId="0" borderId="0" xfId="0" applyNumberFormat="1" applyFont="1" applyBorder="1"/>
    <xf numFmtId="1" fontId="6" fillId="0" borderId="1" xfId="0" applyNumberFormat="1" applyFont="1" applyBorder="1"/>
    <xf numFmtId="0" fontId="3" fillId="0" borderId="0" xfId="0" applyFont="1"/>
    <xf numFmtId="0" fontId="10" fillId="0" borderId="0" xfId="0" applyFont="1" applyBorder="1" applyAlignment="1">
      <alignment horizontal="center"/>
    </xf>
    <xf numFmtId="0" fontId="6" fillId="0" borderId="0" xfId="0" applyFont="1" applyBorder="1" applyAlignment="1">
      <alignment horizontal="right"/>
    </xf>
    <xf numFmtId="167" fontId="6" fillId="0" borderId="2" xfId="0" applyNumberFormat="1" applyFont="1" applyBorder="1"/>
    <xf numFmtId="167" fontId="6" fillId="0" borderId="0" xfId="0" applyNumberFormat="1" applyFont="1" applyBorder="1"/>
    <xf numFmtId="0" fontId="6" fillId="0" borderId="0" xfId="0" applyFont="1" applyAlignment="1">
      <alignment horizontal="right"/>
    </xf>
    <xf numFmtId="0" fontId="6" fillId="0" borderId="1" xfId="0" applyFont="1" applyBorder="1" applyAlignment="1">
      <alignment horizontal="right"/>
    </xf>
    <xf numFmtId="167" fontId="6" fillId="0" borderId="1" xfId="0" applyNumberFormat="1" applyFont="1" applyBorder="1"/>
    <xf numFmtId="0" fontId="5" fillId="0" borderId="0" xfId="0" applyFont="1" applyBorder="1"/>
    <xf numFmtId="168" fontId="6" fillId="0" borderId="0" xfId="0" applyNumberFormat="1" applyFont="1" applyBorder="1"/>
    <xf numFmtId="0" fontId="6" fillId="0" borderId="0" xfId="0" applyFont="1" applyFill="1" applyAlignment="1">
      <alignment horizontal="right"/>
    </xf>
    <xf numFmtId="168" fontId="6" fillId="0" borderId="0" xfId="1" applyNumberFormat="1" applyFont="1" applyFill="1"/>
    <xf numFmtId="0" fontId="11" fillId="0" borderId="0" xfId="0" applyFont="1" applyBorder="1" applyAlignment="1">
      <alignment vertical="center"/>
    </xf>
    <xf numFmtId="0" fontId="11" fillId="0" borderId="3" xfId="0" applyFont="1" applyBorder="1" applyAlignment="1">
      <alignment vertical="center"/>
    </xf>
    <xf numFmtId="0" fontId="6" fillId="0" borderId="3" xfId="0" applyFont="1" applyBorder="1"/>
    <xf numFmtId="0" fontId="11" fillId="0" borderId="0" xfId="0" applyFont="1" applyFill="1" applyBorder="1" applyAlignment="1">
      <alignment vertical="center"/>
    </xf>
    <xf numFmtId="0" fontId="10" fillId="0" borderId="0" xfId="0" applyFont="1" applyFill="1" applyBorder="1" applyAlignment="1">
      <alignment horizontal="right" vertical="center"/>
    </xf>
    <xf numFmtId="0" fontId="11" fillId="0" borderId="2" xfId="0" applyFont="1" applyBorder="1" applyAlignment="1">
      <alignment horizontal="center" vertical="center"/>
    </xf>
    <xf numFmtId="166" fontId="6" fillId="0" borderId="0" xfId="0" applyNumberFormat="1" applyFont="1" applyFill="1"/>
    <xf numFmtId="0" fontId="6" fillId="0" borderId="0" xfId="0" applyFont="1" applyFill="1" applyBorder="1" applyAlignment="1">
      <alignment vertical="center"/>
    </xf>
    <xf numFmtId="0" fontId="11" fillId="0" borderId="0" xfId="0" applyFont="1" applyFill="1" applyBorder="1" applyAlignment="1">
      <alignment horizontal="right" vertical="center"/>
    </xf>
    <xf numFmtId="166" fontId="6" fillId="0" borderId="0" xfId="0" applyNumberFormat="1" applyFont="1" applyFill="1" applyBorder="1"/>
    <xf numFmtId="0" fontId="11" fillId="0" borderId="0" xfId="0" applyFont="1" applyBorder="1" applyAlignment="1">
      <alignment horizontal="center" vertical="center"/>
    </xf>
    <xf numFmtId="0" fontId="11" fillId="0" borderId="1" xfId="0" applyFont="1" applyBorder="1" applyAlignment="1">
      <alignment horizontal="center" vertical="center"/>
    </xf>
    <xf numFmtId="166" fontId="6" fillId="0" borderId="1" xfId="0" applyNumberFormat="1" applyFont="1" applyFill="1" applyBorder="1"/>
    <xf numFmtId="166" fontId="6" fillId="0" borderId="2" xfId="0" applyNumberFormat="1" applyFont="1" applyFill="1" applyBorder="1"/>
    <xf numFmtId="0" fontId="3" fillId="0" borderId="0" xfId="0" applyFont="1" applyFill="1" applyBorder="1" applyAlignment="1">
      <alignment vertical="center"/>
    </xf>
    <xf numFmtId="0" fontId="12" fillId="0" borderId="0" xfId="0" applyFont="1" applyFill="1" applyBorder="1"/>
    <xf numFmtId="0" fontId="6" fillId="0" borderId="1" xfId="0" applyFont="1" applyFill="1" applyBorder="1"/>
    <xf numFmtId="0" fontId="6" fillId="0" borderId="3" xfId="0" applyFont="1" applyBorder="1" applyAlignment="1">
      <alignment horizontal="center" vertical="center" wrapText="1"/>
    </xf>
    <xf numFmtId="0" fontId="6" fillId="0" borderId="3" xfId="0" applyFont="1" applyFill="1" applyBorder="1"/>
    <xf numFmtId="166" fontId="6" fillId="0" borderId="3" xfId="0" applyNumberFormat="1" applyFont="1" applyFill="1" applyBorder="1"/>
    <xf numFmtId="0" fontId="6" fillId="0" borderId="3" xfId="0" applyFont="1" applyBorder="1" applyAlignment="1">
      <alignment horizontal="center" vertical="center"/>
    </xf>
    <xf numFmtId="0" fontId="3" fillId="0" borderId="2" xfId="3" applyFont="1" applyBorder="1" applyAlignment="1">
      <alignment horizontal="left"/>
    </xf>
    <xf numFmtId="0" fontId="3" fillId="0" borderId="2" xfId="3" applyFont="1" applyBorder="1"/>
    <xf numFmtId="0" fontId="3" fillId="0" borderId="0" xfId="3" applyFont="1" applyBorder="1" applyAlignment="1">
      <alignment horizontal="right" wrapText="1"/>
    </xf>
    <xf numFmtId="0" fontId="3" fillId="0" borderId="1" xfId="3" applyFont="1" applyBorder="1" applyAlignment="1">
      <alignment horizontal="right"/>
    </xf>
    <xf numFmtId="3" fontId="3" fillId="0" borderId="0" xfId="3" applyNumberFormat="1" applyFont="1" applyFill="1" applyAlignment="1">
      <alignment horizontal="right"/>
    </xf>
    <xf numFmtId="164" fontId="3" fillId="0" borderId="0" xfId="3" applyNumberFormat="1" applyFont="1" applyFill="1" applyAlignment="1"/>
    <xf numFmtId="164" fontId="3" fillId="0" borderId="0" xfId="3" applyNumberFormat="1" applyFont="1" applyFill="1" applyAlignment="1">
      <alignment horizontal="right"/>
    </xf>
    <xf numFmtId="3" fontId="3" fillId="0" borderId="0" xfId="3" applyNumberFormat="1" applyFont="1" applyFill="1" applyBorder="1" applyAlignment="1" applyProtection="1">
      <alignment horizontal="right"/>
    </xf>
    <xf numFmtId="164" fontId="3" fillId="0" borderId="0" xfId="3" applyNumberFormat="1" applyFont="1" applyFill="1" applyBorder="1" applyAlignment="1" applyProtection="1">
      <alignment horizontal="right"/>
    </xf>
    <xf numFmtId="3" fontId="3" fillId="0" borderId="0" xfId="3" applyNumberFormat="1" applyFont="1" applyFill="1" applyBorder="1" applyAlignment="1">
      <alignment horizontal="right"/>
    </xf>
    <xf numFmtId="164" fontId="3" fillId="0" borderId="0" xfId="3" applyNumberFormat="1" applyFont="1" applyFill="1" applyBorder="1" applyAlignment="1">
      <alignment horizontal="right"/>
    </xf>
    <xf numFmtId="0" fontId="3" fillId="0" borderId="2" xfId="3" applyFont="1" applyBorder="1" applyAlignment="1">
      <alignment horizontal="center"/>
    </xf>
    <xf numFmtId="0" fontId="3" fillId="0" borderId="2" xfId="3" applyFont="1" applyFill="1" applyBorder="1" applyAlignment="1"/>
    <xf numFmtId="165" fontId="3" fillId="0" borderId="0" xfId="3" applyNumberFormat="1" applyFont="1" applyAlignment="1"/>
    <xf numFmtId="164" fontId="3" fillId="0" borderId="0" xfId="3" applyNumberFormat="1" applyFont="1" applyAlignment="1"/>
    <xf numFmtId="165" fontId="3" fillId="0" borderId="0" xfId="3" applyNumberFormat="1" applyFont="1" applyBorder="1" applyAlignment="1"/>
    <xf numFmtId="166" fontId="3" fillId="0" borderId="0" xfId="3" applyNumberFormat="1" applyFont="1"/>
    <xf numFmtId="0" fontId="3" fillId="0" borderId="0" xfId="3" applyFont="1" applyBorder="1"/>
    <xf numFmtId="0" fontId="3" fillId="0" borderId="0" xfId="3" applyFont="1" applyFill="1" applyBorder="1" applyAlignment="1">
      <alignment horizontal="right"/>
    </xf>
    <xf numFmtId="0" fontId="3" fillId="0" borderId="1" xfId="3" applyFont="1" applyFill="1" applyBorder="1"/>
    <xf numFmtId="0" fontId="3" fillId="0" borderId="0" xfId="3" applyFont="1" applyFill="1" applyAlignment="1">
      <alignment horizontal="right" wrapText="1"/>
    </xf>
    <xf numFmtId="0" fontId="3" fillId="0" borderId="0" xfId="3" applyFont="1" applyFill="1" applyBorder="1" applyAlignment="1">
      <alignment horizontal="right" wrapText="1"/>
    </xf>
    <xf numFmtId="0" fontId="3" fillId="0" borderId="2" xfId="3" applyFont="1" applyFill="1" applyBorder="1"/>
    <xf numFmtId="169" fontId="3" fillId="0" borderId="2" xfId="3" applyNumberFormat="1" applyFont="1" applyFill="1" applyBorder="1" applyAlignment="1" applyProtection="1"/>
    <xf numFmtId="172" fontId="3" fillId="0" borderId="0" xfId="3" applyNumberFormat="1" applyFont="1" applyFill="1"/>
    <xf numFmtId="2" fontId="3" fillId="0" borderId="0" xfId="3" applyNumberFormat="1" applyFont="1" applyFill="1" applyBorder="1" applyAlignment="1" applyProtection="1">
      <alignment horizontal="right"/>
    </xf>
    <xf numFmtId="4" fontId="3" fillId="0" borderId="0" xfId="3" applyNumberFormat="1" applyFont="1" applyFill="1" applyBorder="1" applyAlignment="1" applyProtection="1"/>
    <xf numFmtId="178" fontId="3" fillId="0" borderId="0" xfId="3" applyNumberFormat="1" applyFont="1" applyFill="1" applyBorder="1" applyAlignment="1" applyProtection="1">
      <alignment horizontal="right"/>
    </xf>
    <xf numFmtId="179" fontId="3" fillId="0" borderId="0" xfId="3" applyNumberFormat="1" applyFont="1" applyFill="1" applyBorder="1" applyAlignment="1" applyProtection="1">
      <alignment horizontal="right"/>
    </xf>
    <xf numFmtId="172" fontId="3" fillId="0" borderId="1" xfId="3" applyNumberFormat="1" applyFont="1" applyFill="1" applyBorder="1"/>
    <xf numFmtId="3" fontId="3" fillId="0" borderId="0" xfId="3" applyNumberFormat="1" applyFont="1" applyFill="1"/>
    <xf numFmtId="172" fontId="3" fillId="0" borderId="1" xfId="3" applyNumberFormat="1" applyFont="1" applyFill="1" applyBorder="1" applyAlignment="1" applyProtection="1"/>
    <xf numFmtId="1" fontId="3" fillId="0" borderId="0" xfId="3" applyNumberFormat="1" applyFont="1" applyFill="1"/>
    <xf numFmtId="173" fontId="3" fillId="0" borderId="0" xfId="3" applyNumberFormat="1" applyFont="1" applyFill="1"/>
    <xf numFmtId="0" fontId="3" fillId="0" borderId="1" xfId="3" applyFont="1" applyFill="1" applyBorder="1" applyAlignment="1">
      <alignment horizontal="right" wrapText="1"/>
    </xf>
    <xf numFmtId="175" fontId="3" fillId="0" borderId="0" xfId="3" applyNumberFormat="1" applyFont="1" applyFill="1" applyAlignment="1">
      <alignment horizontal="left"/>
    </xf>
    <xf numFmtId="175" fontId="3" fillId="0" borderId="0" xfId="3" applyNumberFormat="1" applyFont="1" applyFill="1" applyBorder="1" applyAlignment="1">
      <alignment horizontal="left"/>
    </xf>
    <xf numFmtId="0" fontId="3" fillId="0" borderId="0" xfId="3" applyFont="1" applyAlignment="1">
      <alignment horizontal="right" wrapText="1"/>
    </xf>
    <xf numFmtId="17" fontId="3" fillId="0" borderId="0" xfId="3" applyNumberFormat="1" applyFont="1"/>
    <xf numFmtId="0" fontId="8" fillId="0" borderId="0" xfId="6" applyFont="1" applyAlignment="1" applyProtection="1"/>
    <xf numFmtId="169" fontId="3" fillId="0" borderId="0" xfId="3" applyNumberFormat="1" applyFont="1" applyAlignment="1"/>
    <xf numFmtId="169" fontId="3" fillId="0" borderId="0" xfId="3" applyNumberFormat="1" applyFont="1" applyBorder="1" applyAlignment="1"/>
    <xf numFmtId="169" fontId="3" fillId="0" borderId="0" xfId="3" applyNumberFormat="1" applyFont="1" applyFill="1" applyBorder="1" applyAlignment="1" applyProtection="1">
      <alignment wrapText="1"/>
    </xf>
    <xf numFmtId="0" fontId="3" fillId="0" borderId="0" xfId="3" applyFont="1" applyBorder="1" applyAlignment="1">
      <alignment wrapText="1"/>
    </xf>
    <xf numFmtId="169" fontId="3" fillId="0" borderId="4" xfId="3" applyNumberFormat="1" applyFont="1" applyFill="1" applyBorder="1" applyAlignment="1" applyProtection="1">
      <alignment wrapText="1"/>
    </xf>
    <xf numFmtId="0" fontId="3" fillId="0" borderId="0" xfId="3" applyFont="1" applyBorder="1" applyAlignment="1">
      <alignment horizontal="left" wrapText="1"/>
    </xf>
    <xf numFmtId="169" fontId="3" fillId="0" borderId="0" xfId="3" applyNumberFormat="1" applyFont="1" applyBorder="1" applyAlignment="1">
      <alignment wrapText="1"/>
    </xf>
    <xf numFmtId="177" fontId="3" fillId="0" borderId="0" xfId="3" applyNumberFormat="1" applyFont="1"/>
    <xf numFmtId="164" fontId="3" fillId="0" borderId="0" xfId="3" applyNumberFormat="1" applyFont="1"/>
    <xf numFmtId="0" fontId="3" fillId="0" borderId="0" xfId="3" applyFont="1" applyAlignment="1">
      <alignment horizontal="right"/>
    </xf>
    <xf numFmtId="180" fontId="3" fillId="0" borderId="0" xfId="3" applyNumberFormat="1" applyFont="1"/>
    <xf numFmtId="0" fontId="3" fillId="0" borderId="4" xfId="3" applyFont="1" applyBorder="1" applyAlignment="1">
      <alignment horizontal="left"/>
    </xf>
    <xf numFmtId="180" fontId="3" fillId="0" borderId="4" xfId="3" applyNumberFormat="1" applyFont="1" applyBorder="1"/>
    <xf numFmtId="180" fontId="3" fillId="0" borderId="0" xfId="3" applyNumberFormat="1" applyFont="1" applyBorder="1"/>
    <xf numFmtId="180" fontId="3" fillId="0" borderId="1" xfId="3" applyNumberFormat="1" applyFont="1" applyBorder="1"/>
    <xf numFmtId="0" fontId="3" fillId="0" borderId="3" xfId="3" applyFont="1" applyBorder="1"/>
    <xf numFmtId="0" fontId="3" fillId="0" borderId="0" xfId="3" applyFont="1" applyAlignment="1">
      <alignment horizontal="left" vertical="top" wrapText="1"/>
    </xf>
    <xf numFmtId="0" fontId="3" fillId="0" borderId="0" xfId="3" applyFont="1" applyAlignment="1">
      <alignment horizontal="right" vertical="top" wrapText="1"/>
    </xf>
    <xf numFmtId="49" fontId="3" fillId="0" borderId="2" xfId="3" applyNumberFormat="1" applyFont="1" applyBorder="1" applyAlignment="1">
      <alignment horizontal="left"/>
    </xf>
    <xf numFmtId="165" fontId="3" fillId="0" borderId="2" xfId="3" applyNumberFormat="1" applyFont="1" applyFill="1" applyBorder="1" applyAlignment="1">
      <alignment wrapText="1"/>
    </xf>
    <xf numFmtId="165" fontId="3" fillId="0" borderId="2" xfId="3" applyNumberFormat="1" applyFont="1" applyBorder="1" applyAlignment="1"/>
    <xf numFmtId="165" fontId="3" fillId="0" borderId="0" xfId="3" applyNumberFormat="1" applyFont="1" applyFill="1" applyBorder="1" applyAlignment="1">
      <alignment wrapText="1"/>
    </xf>
    <xf numFmtId="0" fontId="3" fillId="0" borderId="0" xfId="3" applyFont="1" applyAlignment="1">
      <alignment wrapText="1"/>
    </xf>
    <xf numFmtId="165" fontId="3" fillId="0" borderId="0" xfId="3" applyNumberFormat="1" applyFont="1" applyFill="1" applyBorder="1" applyAlignment="1">
      <alignment horizontal="right" wrapText="1"/>
    </xf>
    <xf numFmtId="165" fontId="3" fillId="0" borderId="1" xfId="3" applyNumberFormat="1" applyFont="1" applyFill="1" applyBorder="1" applyAlignment="1">
      <alignment horizontal="right" wrapText="1"/>
    </xf>
    <xf numFmtId="165" fontId="3" fillId="0" borderId="1" xfId="3" applyNumberFormat="1" applyFont="1" applyFill="1" applyBorder="1" applyAlignment="1">
      <alignment wrapText="1"/>
    </xf>
    <xf numFmtId="0" fontId="3" fillId="0" borderId="1" xfId="3" applyFont="1" applyBorder="1" applyAlignment="1"/>
    <xf numFmtId="2" fontId="3" fillId="0" borderId="0" xfId="3" applyNumberFormat="1" applyFont="1" applyFill="1" applyAlignment="1"/>
    <xf numFmtId="2" fontId="3" fillId="0" borderId="0" xfId="3" applyNumberFormat="1" applyFont="1" applyFill="1" applyBorder="1"/>
    <xf numFmtId="2" fontId="3" fillId="0" borderId="0" xfId="3" applyNumberFormat="1" applyFont="1" applyFill="1" applyBorder="1" applyAlignment="1">
      <alignment horizontal="right"/>
    </xf>
    <xf numFmtId="2" fontId="3" fillId="0" borderId="0" xfId="3" applyNumberFormat="1" applyFont="1" applyBorder="1" applyAlignment="1">
      <alignment horizontal="right"/>
    </xf>
    <xf numFmtId="0" fontId="13" fillId="0" borderId="0" xfId="0" applyFont="1" applyFill="1"/>
    <xf numFmtId="0" fontId="3" fillId="0" borderId="0" xfId="0" applyFont="1" applyFill="1"/>
    <xf numFmtId="172" fontId="3" fillId="0" borderId="0" xfId="0" applyNumberFormat="1" applyFont="1" applyFill="1" applyBorder="1" applyAlignment="1" applyProtection="1"/>
    <xf numFmtId="174" fontId="14" fillId="0" borderId="0" xfId="7" applyNumberFormat="1" applyFont="1" applyFill="1" applyBorder="1" applyAlignment="1">
      <alignment horizontal="right"/>
    </xf>
    <xf numFmtId="0" fontId="5" fillId="0" borderId="0" xfId="2" applyNumberFormat="1" applyFont="1" applyFill="1" applyBorder="1"/>
    <xf numFmtId="2" fontId="6" fillId="0" borderId="0" xfId="4" applyNumberFormat="1" applyFont="1"/>
    <xf numFmtId="2" fontId="6" fillId="0" borderId="1" xfId="4" applyNumberFormat="1" applyFont="1" applyBorder="1"/>
    <xf numFmtId="2" fontId="6" fillId="0" borderId="0" xfId="4" applyNumberFormat="1" applyFont="1" applyBorder="1"/>
    <xf numFmtId="0" fontId="3" fillId="0" borderId="0" xfId="5" applyFont="1" applyFill="1" applyBorder="1" applyAlignment="1">
      <alignment wrapText="1"/>
    </xf>
    <xf numFmtId="0" fontId="3" fillId="0" borderId="1" xfId="5" applyFont="1" applyFill="1" applyBorder="1" applyAlignment="1">
      <alignment wrapText="1"/>
    </xf>
    <xf numFmtId="0" fontId="3" fillId="0" borderId="1" xfId="5" applyFont="1" applyFill="1" applyBorder="1" applyAlignment="1"/>
    <xf numFmtId="0" fontId="3" fillId="0" borderId="1" xfId="3" applyFont="1" applyFill="1" applyBorder="1" applyAlignment="1"/>
    <xf numFmtId="0" fontId="0" fillId="3" borderId="0" xfId="0" applyFont="1" applyFill="1"/>
    <xf numFmtId="0" fontId="17" fillId="4" borderId="5" xfId="0" applyFont="1" applyFill="1" applyBorder="1"/>
    <xf numFmtId="0" fontId="15" fillId="4" borderId="5" xfId="0" applyFont="1" applyFill="1" applyBorder="1"/>
    <xf numFmtId="0" fontId="18" fillId="5" borderId="5" xfId="0" applyFont="1" applyFill="1" applyBorder="1"/>
    <xf numFmtId="0" fontId="19" fillId="5" borderId="5" xfId="0" applyFont="1" applyFill="1" applyBorder="1"/>
    <xf numFmtId="0" fontId="16" fillId="3" borderId="0" xfId="6" applyFont="1" applyFill="1" applyAlignment="1" applyProtection="1">
      <alignment horizontal="left" wrapText="1"/>
    </xf>
    <xf numFmtId="0" fontId="16" fillId="3" borderId="0" xfId="6" applyFont="1" applyFill="1" applyBorder="1" applyAlignment="1" applyProtection="1">
      <alignment horizontal="left" wrapText="1"/>
    </xf>
    <xf numFmtId="0" fontId="0" fillId="3" borderId="0" xfId="0" applyFont="1" applyFill="1" applyBorder="1" applyAlignment="1">
      <alignment horizontal="left" wrapText="1"/>
    </xf>
    <xf numFmtId="0" fontId="16" fillId="3" borderId="5" xfId="6" applyFont="1" applyFill="1" applyBorder="1" applyAlignment="1" applyProtection="1">
      <alignment horizontal="left" wrapText="1"/>
    </xf>
    <xf numFmtId="0" fontId="10" fillId="0" borderId="1" xfId="0" applyFont="1" applyBorder="1" applyAlignment="1">
      <alignment horizontal="center"/>
    </xf>
    <xf numFmtId="1" fontId="10" fillId="0" borderId="1" xfId="0" applyNumberFormat="1" applyFont="1" applyFill="1" applyBorder="1" applyAlignment="1">
      <alignment horizontal="center"/>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Border="1" applyAlignment="1">
      <alignmen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 fillId="0" borderId="1" xfId="3" applyFont="1" applyBorder="1" applyAlignment="1">
      <alignment horizontal="center"/>
    </xf>
    <xf numFmtId="0" fontId="5" fillId="0" borderId="0" xfId="3" applyFont="1" applyBorder="1" applyAlignment="1">
      <alignment horizontal="left" vertical="top" wrapText="1"/>
    </xf>
    <xf numFmtId="0" fontId="3" fillId="0" borderId="0" xfId="3" applyFont="1" applyBorder="1" applyAlignment="1">
      <alignment vertical="top" wrapText="1"/>
    </xf>
    <xf numFmtId="0" fontId="3" fillId="0" borderId="1" xfId="3" applyFont="1" applyBorder="1" applyAlignment="1"/>
    <xf numFmtId="0" fontId="3" fillId="0" borderId="2" xfId="3" applyFont="1" applyBorder="1" applyAlignment="1">
      <alignment horizontal="left" wrapText="1"/>
    </xf>
    <xf numFmtId="0" fontId="3" fillId="0" borderId="0" xfId="3" applyFont="1" applyAlignment="1">
      <alignment horizontal="left" wrapText="1"/>
    </xf>
    <xf numFmtId="0" fontId="5" fillId="0" borderId="0" xfId="3" applyFont="1" applyBorder="1" applyAlignment="1">
      <alignment vertical="top" wrapText="1"/>
    </xf>
    <xf numFmtId="0" fontId="5" fillId="0" borderId="0" xfId="3" applyFont="1" applyBorder="1" applyAlignment="1">
      <alignment horizontal="center"/>
    </xf>
    <xf numFmtId="0" fontId="5" fillId="0" borderId="0" xfId="3" applyFont="1" applyAlignment="1">
      <alignment horizontal="left" wrapText="1"/>
    </xf>
    <xf numFmtId="0" fontId="3" fillId="0" borderId="0" xfId="3" applyFont="1" applyAlignment="1">
      <alignment wrapText="1"/>
    </xf>
    <xf numFmtId="0" fontId="5" fillId="0" borderId="1" xfId="3" quotePrefix="1" applyFont="1" applyBorder="1" applyAlignment="1">
      <alignment horizontal="center"/>
    </xf>
    <xf numFmtId="0" fontId="5" fillId="0" borderId="1" xfId="0" quotePrefix="1" applyFont="1" applyBorder="1" applyAlignment="1">
      <alignment horizontal="center"/>
    </xf>
    <xf numFmtId="0" fontId="3" fillId="0" borderId="2" xfId="3" applyFont="1" applyBorder="1" applyAlignment="1">
      <alignment horizontal="center" wrapText="1"/>
    </xf>
    <xf numFmtId="0" fontId="3" fillId="0" borderId="1" xfId="3" applyFont="1" applyBorder="1" applyAlignment="1">
      <alignment horizontal="center" wrapText="1"/>
    </xf>
    <xf numFmtId="0" fontId="3" fillId="0" borderId="2" xfId="3" applyFont="1" applyBorder="1" applyAlignment="1">
      <alignment horizontal="center"/>
    </xf>
    <xf numFmtId="0" fontId="3" fillId="0" borderId="0" xfId="3" applyFont="1" applyBorder="1" applyAlignment="1">
      <alignment horizontal="left" wrapText="1"/>
    </xf>
    <xf numFmtId="0" fontId="3" fillId="0" borderId="2" xfId="3" applyFont="1" applyBorder="1" applyAlignment="1">
      <alignment horizontal="right" wrapText="1"/>
    </xf>
    <xf numFmtId="0" fontId="3" fillId="0" borderId="0" xfId="3" applyFont="1" applyBorder="1" applyAlignment="1">
      <alignment horizontal="right" wrapText="1"/>
    </xf>
    <xf numFmtId="0" fontId="3" fillId="0" borderId="2" xfId="3" applyFont="1" applyFill="1" applyBorder="1" applyAlignment="1">
      <alignment horizontal="left" vertical="top" wrapText="1"/>
    </xf>
    <xf numFmtId="0" fontId="3" fillId="0" borderId="0" xfId="3" applyFont="1" applyFill="1" applyAlignment="1">
      <alignment horizontal="left" vertical="top" wrapText="1"/>
    </xf>
    <xf numFmtId="0" fontId="5" fillId="0" borderId="2" xfId="3" applyFont="1" applyFill="1" applyBorder="1" applyAlignment="1">
      <alignment horizontal="center"/>
    </xf>
    <xf numFmtId="0" fontId="3" fillId="0" borderId="1" xfId="3" applyFont="1" applyFill="1" applyBorder="1" applyAlignment="1">
      <alignment horizontal="left" vertical="top" wrapText="1"/>
    </xf>
    <xf numFmtId="0" fontId="3" fillId="0" borderId="2" xfId="5" applyFont="1" applyFill="1" applyBorder="1" applyAlignment="1">
      <alignment horizontal="left" wrapText="1"/>
    </xf>
    <xf numFmtId="0" fontId="3" fillId="0" borderId="0" xfId="5" applyFont="1" applyFill="1" applyAlignment="1">
      <alignment horizontal="left" wrapText="1"/>
    </xf>
    <xf numFmtId="0" fontId="3" fillId="0" borderId="3" xfId="5" applyFont="1" applyFill="1" applyBorder="1" applyAlignment="1">
      <alignment horizontal="center"/>
    </xf>
    <xf numFmtId="0" fontId="3" fillId="0" borderId="1" xfId="5" applyFont="1" applyFill="1" applyBorder="1" applyAlignment="1">
      <alignment horizontal="left" wrapText="1"/>
    </xf>
    <xf numFmtId="0" fontId="5" fillId="0" borderId="1" xfId="3" applyFont="1" applyFill="1" applyBorder="1" applyAlignment="1">
      <alignment horizontal="center"/>
    </xf>
    <xf numFmtId="0" fontId="3" fillId="0" borderId="0" xfId="5" applyFont="1" applyFill="1" applyBorder="1" applyAlignment="1">
      <alignment horizontal="left" wrapText="1"/>
    </xf>
    <xf numFmtId="0" fontId="5" fillId="0" borderId="1" xfId="5" applyFont="1" applyFill="1" applyBorder="1" applyAlignment="1">
      <alignment horizontal="center"/>
    </xf>
  </cellXfs>
  <cellStyles count="10">
    <cellStyle name="Comma" xfId="1" builtinId="3"/>
    <cellStyle name="Comma 2" xfId="7"/>
    <cellStyle name="Comma 3" xfId="8"/>
    <cellStyle name="Hyperlink" xfId="6" builtinId="8"/>
    <cellStyle name="Neutral" xfId="2" builtinId="28"/>
    <cellStyle name="Normal" xfId="0" builtinId="0"/>
    <cellStyle name="Normal 2" xfId="3"/>
    <cellStyle name="Normal 2 2" xfId="5"/>
    <cellStyle name="Normal 2 2 2" xfId="9"/>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6350</xdr:colOff>
      <xdr:row>5</xdr:row>
      <xdr:rowOff>7636</xdr:rowOff>
    </xdr:to>
    <xdr:pic>
      <xdr:nvPicPr>
        <xdr:cNvPr id="2" name="Picture 1">
          <a:extLst>
            <a:ext uri="{FF2B5EF4-FFF2-40B4-BE49-F238E27FC236}">
              <a16:creationId xmlns:a16="http://schemas.microsoft.com/office/drawing/2014/main" id="{A0F6A8C6-1BE1-4AD4-A1EA-7EE4E35E35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93100" cy="928386"/>
        </a:xfrm>
        <a:prstGeom prst="rect">
          <a:avLst/>
        </a:prstGeom>
      </xdr:spPr>
    </xdr:pic>
    <xdr:clientData/>
  </xdr:twoCellAnchor>
  <xdr:twoCellAnchor>
    <xdr:from>
      <xdr:col>0</xdr:col>
      <xdr:colOff>139699</xdr:colOff>
      <xdr:row>0</xdr:row>
      <xdr:rowOff>139700</xdr:rowOff>
    </xdr:from>
    <xdr:to>
      <xdr:col>4</xdr:col>
      <xdr:colOff>196849</xdr:colOff>
      <xdr:row>4</xdr:row>
      <xdr:rowOff>67808</xdr:rowOff>
    </xdr:to>
    <xdr:pic>
      <xdr:nvPicPr>
        <xdr:cNvPr id="3" name="Picture 2">
          <a:extLst>
            <a:ext uri="{FF2B5EF4-FFF2-40B4-BE49-F238E27FC236}">
              <a16:creationId xmlns:a16="http://schemas.microsoft.com/office/drawing/2014/main" id="{82C0F3AA-EF44-43E8-91D3-ED5AA958E8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699" y="139700"/>
          <a:ext cx="3740150" cy="6647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2-13\Program%20&amp;%20Resources%20Exp\RMS%20811C%20Reports\P05%20Nov%2012\1207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amp;R/BITRE/ISTARSS/Yearbook/Infrastructure%20Yearbook/DRAFT%20Yearbook/Part%202%20-%20Transport/TABLES/Documents%20and%20Settings/LarkeyP/Local%20Settings/Temp/master%20treasury%2030%20APR%20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UMRES\HRServs\IMS\5.0%20REPORTS\2.0%20Executive%20Reporting\1.0%20EFT%20Reports\01%20EFT%20Reports%20by%20Month_Working%20Area\9.0%202009\Apr%202009\Apr%202009\master%20treasury%2030%20APR%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mp;R/BITRE/ISTARSS/Yearbook/Infrastructure%20Yearbook/DRAFT%20Yearbook/Part%202%20-%20Transport/TABLES/Temp/Treasury%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SC"/>
      <sheetName val="Cameras &amp; Flashing Lights"/>
      <sheetName val="Report A"/>
      <sheetName val="Report A copy"/>
      <sheetName val="CRS IM Position"/>
      <sheetName val="Report"/>
      <sheetName val="UR"/>
      <sheetName val="MC"/>
      <sheetName val="ON"/>
      <sheetName val="OW"/>
      <sheetName val="OS"/>
      <sheetName val="OC"/>
      <sheetName val="OH"/>
      <sheetName val="OZ"/>
      <sheetName val="CL"/>
      <sheetName val="24109"/>
      <sheetName val="24101"/>
      <sheetName val="URa"/>
      <sheetName val="MCa"/>
      <sheetName val="Ra"/>
      <sheetName val="Ca"/>
      <sheetName val="ur11"/>
      <sheetName val="mc11"/>
      <sheetName val="ca11"/>
      <sheetName val="ra11"/>
      <sheetName val="RMS"/>
      <sheetName val="ra11r"/>
      <sheetName val="Grap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R Component"/>
      <sheetName val="Grap Data"/>
      <sheetName val="Graph"/>
      <sheetName val="Control Sheet"/>
      <sheetName val="Sourcing"/>
      <sheetName val="Dashboard"/>
      <sheetName val="Executive"/>
      <sheetName val="Estimates"/>
      <sheetName val="Summary"/>
      <sheetName val="Prev HR Comp"/>
      <sheetName val="CE"/>
      <sheetName val="Bus Cor"/>
      <sheetName val="Corp"/>
      <sheetName val="DOES"/>
      <sheetName val="ENV"/>
      <sheetName val="FIN"/>
      <sheetName val="DVS"/>
      <sheetName val="LRF"/>
      <sheetName val="Maj"/>
      <sheetName val="NET"/>
      <sheetName val="EFT Last Year"/>
      <sheetName val="Grads Sheet"/>
      <sheetName val="Sheet10"/>
      <sheetName val="Sheet11"/>
      <sheetName val="Sheet12"/>
      <sheetName val="Sheet13"/>
      <sheetName val="EFT CUR"/>
      <sheetName val="REf Control"/>
      <sheetName val="REF NET"/>
      <sheetName val="BUS REf"/>
      <sheetName val="EVn REF"/>
      <sheetName val="FIN REf"/>
      <sheetName val="CE REF"/>
      <sheetName val="MAj Ref4"/>
      <sheetName val="Corp Ref"/>
      <sheetName val="DVS Control"/>
      <sheetName val="LRF REf"/>
      <sheetName val="OPS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G12" t="str">
            <v>LICENSING, REGISTRATION &amp; FREIGHT</v>
          </cell>
        </row>
      </sheetData>
      <sheetData sheetId="28"/>
      <sheetData sheetId="29"/>
      <sheetData sheetId="30"/>
      <sheetData sheetId="31">
        <row r="5">
          <cell r="A5" t="str">
            <v>FINANCE &amp; PERFORMANCE</v>
          </cell>
        </row>
        <row r="29">
          <cell r="B29">
            <v>4</v>
          </cell>
        </row>
        <row r="37">
          <cell r="B37">
            <v>37.250000000000036</v>
          </cell>
          <cell r="C37">
            <v>41.250000000000036</v>
          </cell>
        </row>
      </sheetData>
      <sheetData sheetId="32">
        <row r="5">
          <cell r="A5" t="str">
            <v>CHIEF EXECUTIVE'S OFFICE</v>
          </cell>
        </row>
        <row r="7">
          <cell r="B7" t="str">
            <v>Legal Branch</v>
          </cell>
        </row>
        <row r="9">
          <cell r="B9" t="str">
            <v>Governance</v>
          </cell>
        </row>
      </sheetData>
      <sheetData sheetId="33">
        <row r="6">
          <cell r="A6" t="str">
            <v>MAJOR INFRASTRUCTURE</v>
          </cell>
        </row>
      </sheetData>
      <sheetData sheetId="34">
        <row r="5">
          <cell r="Z5" t="str">
            <v>Employment Category</v>
          </cell>
        </row>
        <row r="6">
          <cell r="A6" t="str">
            <v>CORPORATE SERVICES</v>
          </cell>
          <cell r="Z6" t="str">
            <v>Graduates</v>
          </cell>
        </row>
        <row r="8">
          <cell r="A8" t="str">
            <v>CORPORATE SERVICES</v>
          </cell>
        </row>
        <row r="34">
          <cell r="B34" t="str">
            <v>OCCUPATIONAL HEALTH &amp; SAFETY</v>
          </cell>
        </row>
        <row r="35">
          <cell r="B35" t="str">
            <v>RECORDS ACCESS UNIT</v>
          </cell>
        </row>
      </sheetData>
      <sheetData sheetId="35"/>
      <sheetData sheetId="36">
        <row r="28">
          <cell r="B28" t="str">
            <v>NATIONAL TRANSPORT POLICY UNIT</v>
          </cell>
        </row>
        <row r="34">
          <cell r="B34" t="str">
            <v>Business Strategy</v>
          </cell>
        </row>
        <row r="35">
          <cell r="B35" t="str">
            <v>Camera Enforcement</v>
          </cell>
        </row>
        <row r="36">
          <cell r="B36" t="str">
            <v>Compliance &amp; Freight Strategy</v>
          </cell>
        </row>
        <row r="37">
          <cell r="B37" t="str">
            <v>Driver &amp; Vehicle Services</v>
          </cell>
        </row>
        <row r="38">
          <cell r="B38" t="str">
            <v>Tolling Branch</v>
          </cell>
        </row>
        <row r="39">
          <cell r="B39" t="str">
            <v>Sanctions &amp; Prosecutions Branch</v>
          </cell>
        </row>
        <row r="40">
          <cell r="B40" t="str">
            <v>Road User Strategic Projects</v>
          </cell>
        </row>
        <row r="41">
          <cell r="B41" t="str">
            <v>Tow Truck Licensing &amp; Compliance</v>
          </cell>
        </row>
      </sheetData>
      <sheetData sheetId="37">
        <row r="27">
          <cell r="B27" t="str">
            <v>Director &amp; Staff</v>
          </cell>
        </row>
        <row r="28">
          <cell r="B28" t="str">
            <v>Engineering Technology</v>
          </cell>
        </row>
        <row r="29">
          <cell r="B29" t="str">
            <v>Strategy &amp; Performance</v>
          </cell>
        </row>
        <row r="30">
          <cell r="B30" t="str">
            <v>Road &amp; Fleet Services</v>
          </cell>
        </row>
        <row r="31">
          <cell r="B31" t="str">
            <v>Hunter Region</v>
          </cell>
        </row>
        <row r="32">
          <cell r="B32" t="str">
            <v>Northern Region</v>
          </cell>
        </row>
        <row r="33">
          <cell r="B33" t="str">
            <v>South West Region</v>
          </cell>
        </row>
        <row r="34">
          <cell r="B34" t="str">
            <v>Southern Region</v>
          </cell>
        </row>
        <row r="35">
          <cell r="B35" t="str">
            <v>Sydney Region</v>
          </cell>
        </row>
        <row r="36">
          <cell r="B36" t="str">
            <v>Western Region</v>
          </cell>
        </row>
        <row r="39">
          <cell r="A39" t="str">
            <v>Directorate</v>
          </cell>
          <cell r="B39" t="str">
            <v>Pos Description</v>
          </cell>
        </row>
        <row r="40">
          <cell r="A40" t="str">
            <v>OPERATIONS &amp; ENGINEERING SERVICES</v>
          </cell>
          <cell r="B40" t="str">
            <v>CIVIL CONSTRUCTION TRAINE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R Component"/>
      <sheetName val="Grap Data"/>
      <sheetName val="Graph"/>
      <sheetName val="Control Sheet"/>
      <sheetName val="Sourcing"/>
      <sheetName val="Dashboard"/>
      <sheetName val="Executive"/>
      <sheetName val="Estimates"/>
      <sheetName val="Summary"/>
      <sheetName val="Prev HR Comp"/>
      <sheetName val="CE"/>
      <sheetName val="Bus Cor"/>
      <sheetName val="Corp"/>
      <sheetName val="DOES"/>
      <sheetName val="ENV"/>
      <sheetName val="FIN"/>
      <sheetName val="DVS"/>
      <sheetName val="LRF"/>
      <sheetName val="Maj"/>
      <sheetName val="NET"/>
      <sheetName val="EFT Last Year"/>
      <sheetName val="Grads Sheet"/>
      <sheetName val="Sheet10"/>
      <sheetName val="Sheet11"/>
      <sheetName val="Sheet12"/>
      <sheetName val="Sheet13"/>
      <sheetName val="EFT CUR"/>
      <sheetName val="REf Control"/>
      <sheetName val="REF NET"/>
      <sheetName val="BUS REf"/>
      <sheetName val="EVn REF"/>
      <sheetName val="FIN REf"/>
      <sheetName val="CE REF"/>
      <sheetName val="MAj Ref4"/>
      <sheetName val="Corp Ref"/>
      <sheetName val="DVS Control"/>
      <sheetName val="LRF REf"/>
      <sheetName val="OPS REF"/>
    </sheetNames>
    <sheetDataSet>
      <sheetData sheetId="0"/>
      <sheetData sheetId="1"/>
      <sheetData sheetId="2"/>
      <sheetData sheetId="3">
        <row r="2">
          <cell r="B2" t="str">
            <v>As at 30 Apr 2009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3">
          <cell r="C23">
            <v>8</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Graph"/>
      <sheetName val="Staff List"/>
      <sheetName val="Data"/>
      <sheetName val="Dashboard-Finance"/>
      <sheetName val="Exec Table"/>
      <sheetName val="RTA"/>
      <sheetName val="CS"/>
      <sheetName val="CEO"/>
      <sheetName val="ENV"/>
      <sheetName val="FP"/>
      <sheetName val="LRF"/>
      <sheetName val="MI"/>
      <sheetName val="NM"/>
      <sheetName val="OES"/>
      <sheetName val="Ex-CRS"/>
      <sheetName val="Ex-DVS"/>
      <sheetName val="EX-Tolling"/>
      <sheetName val="Ex-SNP"/>
    </sheetNames>
    <sheetDataSet>
      <sheetData sheetId="0">
        <row r="2">
          <cell r="E2" t="str">
            <v>TREASURY REPORT (30 September 2009)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57"/>
  <sheetViews>
    <sheetView tabSelected="1" workbookViewId="0">
      <selection activeCell="A8" sqref="A8"/>
    </sheetView>
  </sheetViews>
  <sheetFormatPr defaultRowHeight="14.5" x14ac:dyDescent="0.35"/>
  <cols>
    <col min="1" max="9" width="13.1796875" style="275" customWidth="1"/>
    <col min="10" max="16384" width="8.7265625" style="275"/>
  </cols>
  <sheetData>
    <row r="7" spans="1:9" ht="15.5" x14ac:dyDescent="0.35">
      <c r="A7" s="276" t="s">
        <v>437</v>
      </c>
      <c r="B7" s="277"/>
      <c r="C7" s="277"/>
      <c r="D7" s="277"/>
      <c r="E7" s="277"/>
      <c r="F7" s="277"/>
      <c r="G7" s="277"/>
      <c r="H7" s="277"/>
      <c r="I7" s="277"/>
    </row>
    <row r="8" spans="1:9" ht="15.5" x14ac:dyDescent="0.35">
      <c r="A8" s="276" t="s">
        <v>438</v>
      </c>
      <c r="B8" s="277"/>
      <c r="C8" s="277"/>
      <c r="D8" s="277"/>
      <c r="E8" s="277"/>
      <c r="F8" s="277"/>
      <c r="G8" s="277"/>
      <c r="H8" s="277"/>
      <c r="I8" s="277"/>
    </row>
    <row r="9" spans="1:9" ht="15.5" x14ac:dyDescent="0.35">
      <c r="A9" s="278" t="s">
        <v>434</v>
      </c>
      <c r="B9" s="279"/>
      <c r="C9" s="279"/>
      <c r="D9" s="279"/>
      <c r="E9" s="279"/>
      <c r="F9" s="279"/>
      <c r="G9" s="279"/>
      <c r="H9" s="279"/>
      <c r="I9" s="279"/>
    </row>
    <row r="10" spans="1:9" ht="14.5" customHeight="1" x14ac:dyDescent="0.35">
      <c r="A10" s="280" t="s">
        <v>0</v>
      </c>
      <c r="B10" s="280"/>
      <c r="C10" s="280"/>
      <c r="D10" s="280"/>
      <c r="E10" s="280"/>
      <c r="F10" s="280"/>
      <c r="G10" s="280"/>
      <c r="H10" s="280"/>
      <c r="I10" s="280"/>
    </row>
    <row r="11" spans="1:9" ht="14.5" customHeight="1" x14ac:dyDescent="0.35">
      <c r="A11" s="280" t="s">
        <v>382</v>
      </c>
      <c r="B11" s="280"/>
      <c r="C11" s="280"/>
      <c r="D11" s="280"/>
      <c r="E11" s="280"/>
      <c r="F11" s="280"/>
      <c r="G11" s="280"/>
      <c r="H11" s="280"/>
      <c r="I11" s="280"/>
    </row>
    <row r="12" spans="1:9" ht="14.5" customHeight="1" x14ac:dyDescent="0.35">
      <c r="A12" s="280" t="s">
        <v>378</v>
      </c>
      <c r="B12" s="280"/>
      <c r="C12" s="280"/>
      <c r="D12" s="280"/>
      <c r="E12" s="280"/>
      <c r="F12" s="280"/>
      <c r="G12" s="280"/>
      <c r="H12" s="280"/>
      <c r="I12" s="280"/>
    </row>
    <row r="13" spans="1:9" ht="14.5" customHeight="1" x14ac:dyDescent="0.35">
      <c r="A13" s="280" t="s">
        <v>379</v>
      </c>
      <c r="B13" s="280"/>
      <c r="C13" s="280"/>
      <c r="D13" s="280"/>
      <c r="E13" s="280"/>
      <c r="F13" s="280"/>
      <c r="G13" s="280"/>
      <c r="H13" s="280"/>
      <c r="I13" s="280"/>
    </row>
    <row r="14" spans="1:9" ht="14.5" customHeight="1" x14ac:dyDescent="0.35">
      <c r="A14" s="280" t="s">
        <v>426</v>
      </c>
      <c r="B14" s="280"/>
      <c r="C14" s="280"/>
      <c r="D14" s="280"/>
      <c r="E14" s="280"/>
      <c r="F14" s="280"/>
      <c r="G14" s="280"/>
      <c r="H14" s="280"/>
      <c r="I14" s="280"/>
    </row>
    <row r="15" spans="1:9" ht="14.5" customHeight="1" x14ac:dyDescent="0.35">
      <c r="A15" s="280" t="s">
        <v>380</v>
      </c>
      <c r="B15" s="280"/>
      <c r="C15" s="280"/>
      <c r="D15" s="280"/>
      <c r="E15" s="280"/>
      <c r="F15" s="280"/>
      <c r="G15" s="280"/>
      <c r="H15" s="280"/>
      <c r="I15" s="280"/>
    </row>
    <row r="16" spans="1:9" ht="14.5" customHeight="1" x14ac:dyDescent="0.35">
      <c r="A16" s="280" t="s">
        <v>381</v>
      </c>
      <c r="B16" s="280"/>
      <c r="C16" s="280"/>
      <c r="D16" s="280"/>
      <c r="E16" s="280"/>
      <c r="F16" s="280"/>
      <c r="G16" s="280"/>
      <c r="H16" s="280"/>
      <c r="I16" s="280"/>
    </row>
    <row r="17" spans="1:9" ht="14.5" customHeight="1" x14ac:dyDescent="0.35">
      <c r="A17" s="280" t="s">
        <v>76</v>
      </c>
      <c r="B17" s="280"/>
      <c r="C17" s="280"/>
      <c r="D17" s="280"/>
      <c r="E17" s="280"/>
      <c r="F17" s="280"/>
      <c r="G17" s="280"/>
      <c r="H17" s="280"/>
      <c r="I17" s="280"/>
    </row>
    <row r="18" spans="1:9" ht="14.5" customHeight="1" x14ac:dyDescent="0.35">
      <c r="A18" s="280" t="s">
        <v>131</v>
      </c>
      <c r="B18" s="280"/>
      <c r="C18" s="280"/>
      <c r="D18" s="280"/>
      <c r="E18" s="280"/>
      <c r="F18" s="280"/>
      <c r="G18" s="280"/>
      <c r="H18" s="280"/>
      <c r="I18" s="280"/>
    </row>
    <row r="19" spans="1:9" ht="14.5" customHeight="1" x14ac:dyDescent="0.35">
      <c r="A19" s="280" t="s">
        <v>135</v>
      </c>
      <c r="B19" s="280"/>
      <c r="C19" s="280"/>
      <c r="D19" s="280"/>
      <c r="E19" s="280"/>
      <c r="F19" s="280"/>
      <c r="G19" s="280"/>
      <c r="H19" s="280"/>
      <c r="I19" s="280"/>
    </row>
    <row r="20" spans="1:9" ht="14.5" customHeight="1" x14ac:dyDescent="0.35">
      <c r="A20" s="280" t="s">
        <v>137</v>
      </c>
      <c r="B20" s="280"/>
      <c r="C20" s="280"/>
      <c r="D20" s="280"/>
      <c r="E20" s="280"/>
      <c r="F20" s="280"/>
      <c r="G20" s="280"/>
      <c r="H20" s="280"/>
      <c r="I20" s="280"/>
    </row>
    <row r="21" spans="1:9" ht="14.5" customHeight="1" x14ac:dyDescent="0.35">
      <c r="A21" s="280" t="s">
        <v>140</v>
      </c>
      <c r="B21" s="280"/>
      <c r="C21" s="280"/>
      <c r="D21" s="280"/>
      <c r="E21" s="280"/>
      <c r="F21" s="280"/>
      <c r="G21" s="280"/>
      <c r="H21" s="280"/>
      <c r="I21" s="280"/>
    </row>
    <row r="22" spans="1:9" ht="14.5" customHeight="1" x14ac:dyDescent="0.35">
      <c r="A22" s="280" t="s">
        <v>323</v>
      </c>
      <c r="B22" s="280"/>
      <c r="C22" s="280"/>
      <c r="D22" s="280"/>
      <c r="E22" s="280"/>
      <c r="F22" s="280"/>
      <c r="G22" s="280"/>
      <c r="H22" s="280"/>
      <c r="I22" s="280"/>
    </row>
    <row r="23" spans="1:9" ht="14.5" customHeight="1" x14ac:dyDescent="0.35">
      <c r="A23" s="280" t="s">
        <v>293</v>
      </c>
      <c r="B23" s="280"/>
      <c r="C23" s="280"/>
      <c r="D23" s="280"/>
      <c r="E23" s="280"/>
      <c r="F23" s="280"/>
      <c r="G23" s="280"/>
      <c r="H23" s="280"/>
      <c r="I23" s="280"/>
    </row>
    <row r="24" spans="1:9" ht="14.5" customHeight="1" x14ac:dyDescent="0.35">
      <c r="A24" s="280" t="s">
        <v>294</v>
      </c>
      <c r="B24" s="280"/>
      <c r="C24" s="280"/>
      <c r="D24" s="280"/>
      <c r="E24" s="280"/>
      <c r="F24" s="280"/>
      <c r="G24" s="280"/>
      <c r="H24" s="280"/>
      <c r="I24" s="280"/>
    </row>
    <row r="25" spans="1:9" ht="14.5" customHeight="1" x14ac:dyDescent="0.35">
      <c r="A25" s="280" t="s">
        <v>351</v>
      </c>
      <c r="B25" s="280"/>
      <c r="C25" s="280"/>
      <c r="D25" s="280"/>
      <c r="E25" s="280"/>
      <c r="F25" s="280"/>
      <c r="G25" s="280"/>
      <c r="H25" s="280"/>
      <c r="I25" s="280"/>
    </row>
    <row r="26" spans="1:9" ht="14.5" customHeight="1" x14ac:dyDescent="0.35">
      <c r="A26" s="280" t="s">
        <v>272</v>
      </c>
      <c r="B26" s="280"/>
      <c r="C26" s="280"/>
      <c r="D26" s="280"/>
      <c r="E26" s="280"/>
      <c r="F26" s="280"/>
      <c r="G26" s="280"/>
      <c r="H26" s="280"/>
      <c r="I26" s="280"/>
    </row>
    <row r="27" spans="1:9" ht="14.5" customHeight="1" x14ac:dyDescent="0.35">
      <c r="A27" s="280" t="s">
        <v>273</v>
      </c>
      <c r="B27" s="280"/>
      <c r="C27" s="280"/>
      <c r="D27" s="280"/>
      <c r="E27" s="280"/>
      <c r="F27" s="280"/>
      <c r="G27" s="280"/>
      <c r="H27" s="280"/>
      <c r="I27" s="280"/>
    </row>
    <row r="28" spans="1:9" ht="14.5" customHeight="1" x14ac:dyDescent="0.35">
      <c r="A28" s="280" t="s">
        <v>274</v>
      </c>
      <c r="B28" s="280"/>
      <c r="C28" s="280"/>
      <c r="D28" s="280"/>
      <c r="E28" s="280"/>
      <c r="F28" s="280"/>
      <c r="G28" s="280"/>
      <c r="H28" s="280"/>
      <c r="I28" s="280"/>
    </row>
    <row r="29" spans="1:9" ht="14.5" customHeight="1" x14ac:dyDescent="0.35">
      <c r="A29" s="280" t="s">
        <v>275</v>
      </c>
      <c r="B29" s="280"/>
      <c r="C29" s="280"/>
      <c r="D29" s="280"/>
      <c r="E29" s="280"/>
      <c r="F29" s="280"/>
      <c r="G29" s="280"/>
      <c r="H29" s="280"/>
      <c r="I29" s="280"/>
    </row>
    <row r="30" spans="1:9" ht="14.5" customHeight="1" x14ac:dyDescent="0.35">
      <c r="A30" s="280" t="s">
        <v>276</v>
      </c>
      <c r="B30" s="280"/>
      <c r="C30" s="280"/>
      <c r="D30" s="280"/>
      <c r="E30" s="280"/>
      <c r="F30" s="280"/>
      <c r="G30" s="280"/>
      <c r="H30" s="280"/>
      <c r="I30" s="280"/>
    </row>
    <row r="31" spans="1:9" ht="14.5" customHeight="1" x14ac:dyDescent="0.35">
      <c r="A31" s="280" t="s">
        <v>277</v>
      </c>
      <c r="B31" s="280"/>
      <c r="C31" s="280"/>
      <c r="D31" s="280"/>
      <c r="E31" s="280"/>
      <c r="F31" s="280"/>
      <c r="G31" s="280"/>
      <c r="H31" s="280"/>
      <c r="I31" s="280"/>
    </row>
    <row r="32" spans="1:9" ht="14.5" customHeight="1" x14ac:dyDescent="0.35">
      <c r="A32" s="280" t="s">
        <v>278</v>
      </c>
      <c r="B32" s="280"/>
      <c r="C32" s="280"/>
      <c r="D32" s="280"/>
      <c r="E32" s="280"/>
      <c r="F32" s="280"/>
      <c r="G32" s="280"/>
      <c r="H32" s="280"/>
      <c r="I32" s="280"/>
    </row>
    <row r="33" spans="1:9" ht="14.5" customHeight="1" x14ac:dyDescent="0.35">
      <c r="A33" s="280" t="s">
        <v>279</v>
      </c>
      <c r="B33" s="280"/>
      <c r="C33" s="280"/>
      <c r="D33" s="280"/>
      <c r="E33" s="280"/>
      <c r="F33" s="280"/>
      <c r="G33" s="280"/>
      <c r="H33" s="280"/>
      <c r="I33" s="280"/>
    </row>
    <row r="34" spans="1:9" ht="14.5" customHeight="1" x14ac:dyDescent="0.35">
      <c r="A34" s="280" t="s">
        <v>280</v>
      </c>
      <c r="B34" s="280"/>
      <c r="C34" s="280"/>
      <c r="D34" s="280"/>
      <c r="E34" s="280"/>
      <c r="F34" s="280"/>
      <c r="G34" s="280"/>
      <c r="H34" s="280"/>
      <c r="I34" s="280"/>
    </row>
    <row r="35" spans="1:9" ht="14.5" customHeight="1" x14ac:dyDescent="0.35">
      <c r="A35" s="280" t="s">
        <v>281</v>
      </c>
      <c r="B35" s="280"/>
      <c r="C35" s="280"/>
      <c r="D35" s="280"/>
      <c r="E35" s="280"/>
      <c r="F35" s="280"/>
      <c r="G35" s="280"/>
      <c r="H35" s="280"/>
      <c r="I35" s="280"/>
    </row>
    <row r="36" spans="1:9" ht="14.5" customHeight="1" x14ac:dyDescent="0.35">
      <c r="A36" s="280" t="s">
        <v>282</v>
      </c>
      <c r="B36" s="280"/>
      <c r="C36" s="280"/>
      <c r="D36" s="280"/>
      <c r="E36" s="280"/>
      <c r="F36" s="280"/>
      <c r="G36" s="280"/>
      <c r="H36" s="280"/>
      <c r="I36" s="280"/>
    </row>
    <row r="37" spans="1:9" ht="14.5" customHeight="1" x14ac:dyDescent="0.35">
      <c r="A37" s="280" t="s">
        <v>283</v>
      </c>
      <c r="B37" s="280"/>
      <c r="C37" s="280"/>
      <c r="D37" s="280"/>
      <c r="E37" s="280"/>
      <c r="F37" s="280"/>
      <c r="G37" s="280"/>
      <c r="H37" s="280"/>
      <c r="I37" s="280"/>
    </row>
    <row r="38" spans="1:9" ht="14.5" customHeight="1" x14ac:dyDescent="0.35">
      <c r="A38" s="280" t="s">
        <v>292</v>
      </c>
      <c r="B38" s="280"/>
      <c r="C38" s="280"/>
      <c r="D38" s="280"/>
      <c r="E38" s="280"/>
      <c r="F38" s="280"/>
      <c r="G38" s="280"/>
      <c r="H38" s="280"/>
      <c r="I38" s="280"/>
    </row>
    <row r="39" spans="1:9" ht="14.5" customHeight="1" x14ac:dyDescent="0.35">
      <c r="A39" s="281" t="s">
        <v>291</v>
      </c>
      <c r="B39" s="281"/>
      <c r="C39" s="281"/>
      <c r="D39" s="281"/>
      <c r="E39" s="281"/>
      <c r="F39" s="281"/>
      <c r="G39" s="281"/>
      <c r="H39" s="281"/>
      <c r="I39" s="281"/>
    </row>
    <row r="40" spans="1:9" ht="14.5" customHeight="1" x14ac:dyDescent="0.35">
      <c r="A40" s="280" t="s">
        <v>290</v>
      </c>
      <c r="B40" s="280"/>
      <c r="C40" s="280"/>
      <c r="D40" s="280"/>
      <c r="E40" s="280"/>
      <c r="F40" s="280"/>
      <c r="G40" s="280"/>
      <c r="H40" s="280"/>
      <c r="I40" s="280"/>
    </row>
    <row r="41" spans="1:9" ht="14.5" customHeight="1" x14ac:dyDescent="0.35">
      <c r="A41" s="280" t="s">
        <v>289</v>
      </c>
      <c r="B41" s="280"/>
      <c r="C41" s="280"/>
      <c r="D41" s="280"/>
      <c r="E41" s="280"/>
      <c r="F41" s="280"/>
      <c r="G41" s="280"/>
      <c r="H41" s="280"/>
      <c r="I41" s="280"/>
    </row>
    <row r="42" spans="1:9" ht="14.5" customHeight="1" x14ac:dyDescent="0.35">
      <c r="A42" s="280" t="s">
        <v>288</v>
      </c>
      <c r="B42" s="280"/>
      <c r="C42" s="280"/>
      <c r="D42" s="280"/>
      <c r="E42" s="280"/>
      <c r="F42" s="280"/>
      <c r="G42" s="280"/>
      <c r="H42" s="280"/>
      <c r="I42" s="280"/>
    </row>
    <row r="43" spans="1:9" ht="14.5" customHeight="1" x14ac:dyDescent="0.35">
      <c r="A43" s="280" t="s">
        <v>287</v>
      </c>
      <c r="B43" s="280"/>
      <c r="C43" s="280"/>
      <c r="D43" s="280"/>
      <c r="E43" s="280"/>
      <c r="F43" s="280"/>
      <c r="G43" s="280"/>
      <c r="H43" s="280"/>
      <c r="I43" s="280"/>
    </row>
    <row r="44" spans="1:9" ht="14.5" customHeight="1" x14ac:dyDescent="0.35">
      <c r="A44" s="280" t="s">
        <v>286</v>
      </c>
      <c r="B44" s="280"/>
      <c r="C44" s="280"/>
      <c r="D44" s="280"/>
      <c r="E44" s="280"/>
      <c r="F44" s="280"/>
      <c r="G44" s="280"/>
      <c r="H44" s="280"/>
      <c r="I44" s="280"/>
    </row>
    <row r="45" spans="1:9" ht="14.5" customHeight="1" x14ac:dyDescent="0.35">
      <c r="A45" s="280" t="s">
        <v>285</v>
      </c>
      <c r="B45" s="280"/>
      <c r="C45" s="280"/>
      <c r="D45" s="280"/>
      <c r="E45" s="280"/>
      <c r="F45" s="280"/>
      <c r="G45" s="280"/>
      <c r="H45" s="280"/>
      <c r="I45" s="280"/>
    </row>
    <row r="46" spans="1:9" ht="14.5" customHeight="1" x14ac:dyDescent="0.35">
      <c r="A46" s="280" t="s">
        <v>284</v>
      </c>
      <c r="B46" s="280"/>
      <c r="C46" s="280"/>
      <c r="D46" s="280"/>
      <c r="E46" s="280"/>
      <c r="F46" s="280"/>
      <c r="G46" s="280"/>
      <c r="H46" s="280"/>
      <c r="I46" s="280"/>
    </row>
    <row r="47" spans="1:9" ht="14.5" customHeight="1" x14ac:dyDescent="0.35">
      <c r="A47" s="280" t="s">
        <v>320</v>
      </c>
      <c r="B47" s="280"/>
      <c r="C47" s="280"/>
      <c r="D47" s="280"/>
      <c r="E47" s="280"/>
      <c r="F47" s="280"/>
      <c r="G47" s="280"/>
      <c r="H47" s="280"/>
      <c r="I47" s="280"/>
    </row>
    <row r="48" spans="1:9" ht="14.5" customHeight="1" x14ac:dyDescent="0.35">
      <c r="A48" s="280" t="s">
        <v>321</v>
      </c>
      <c r="B48" s="280"/>
      <c r="C48" s="280"/>
      <c r="D48" s="280"/>
      <c r="E48" s="280"/>
      <c r="F48" s="280"/>
      <c r="G48" s="280"/>
      <c r="H48" s="280"/>
      <c r="I48" s="280"/>
    </row>
    <row r="49" spans="1:9" ht="14.5" customHeight="1" x14ac:dyDescent="0.35">
      <c r="A49" s="280" t="s">
        <v>331</v>
      </c>
      <c r="B49" s="280"/>
      <c r="C49" s="280"/>
      <c r="D49" s="280"/>
      <c r="E49" s="280"/>
      <c r="F49" s="280"/>
      <c r="G49" s="280"/>
      <c r="H49" s="280"/>
      <c r="I49" s="280"/>
    </row>
    <row r="50" spans="1:9" ht="14.5" customHeight="1" x14ac:dyDescent="0.35">
      <c r="A50" s="280" t="s">
        <v>332</v>
      </c>
      <c r="B50" s="280"/>
      <c r="C50" s="280"/>
      <c r="D50" s="280"/>
      <c r="E50" s="280"/>
      <c r="F50" s="280"/>
      <c r="G50" s="280"/>
      <c r="H50" s="280"/>
      <c r="I50" s="280"/>
    </row>
    <row r="51" spans="1:9" ht="14.5" customHeight="1" x14ac:dyDescent="0.35">
      <c r="A51" s="280" t="s">
        <v>333</v>
      </c>
      <c r="B51" s="280"/>
      <c r="C51" s="280"/>
      <c r="D51" s="280"/>
      <c r="E51" s="280"/>
      <c r="F51" s="280"/>
      <c r="G51" s="280"/>
      <c r="H51" s="280"/>
      <c r="I51" s="280"/>
    </row>
    <row r="52" spans="1:9" ht="14.5" customHeight="1" x14ac:dyDescent="0.35">
      <c r="A52" s="280" t="s">
        <v>334</v>
      </c>
      <c r="B52" s="280"/>
      <c r="C52" s="280"/>
      <c r="D52" s="280"/>
      <c r="E52" s="280"/>
      <c r="F52" s="280"/>
      <c r="G52" s="280"/>
      <c r="H52" s="280"/>
      <c r="I52" s="280"/>
    </row>
    <row r="53" spans="1:9" ht="14.5" customHeight="1" x14ac:dyDescent="0.35">
      <c r="A53" s="280" t="s">
        <v>335</v>
      </c>
      <c r="B53" s="280"/>
      <c r="C53" s="280"/>
      <c r="D53" s="280"/>
      <c r="E53" s="280"/>
      <c r="F53" s="280"/>
      <c r="G53" s="280"/>
      <c r="H53" s="280"/>
      <c r="I53" s="280"/>
    </row>
    <row r="54" spans="1:9" ht="14.5" customHeight="1" x14ac:dyDescent="0.35">
      <c r="A54" s="280" t="s">
        <v>322</v>
      </c>
      <c r="B54" s="280"/>
      <c r="C54" s="280"/>
      <c r="D54" s="280"/>
      <c r="E54" s="280"/>
      <c r="F54" s="280"/>
      <c r="G54" s="280"/>
      <c r="H54" s="280"/>
      <c r="I54" s="280"/>
    </row>
    <row r="55" spans="1:9" ht="14.5" customHeight="1" x14ac:dyDescent="0.35">
      <c r="A55" s="280" t="s">
        <v>341</v>
      </c>
      <c r="B55" s="280"/>
      <c r="C55" s="280"/>
      <c r="D55" s="280"/>
      <c r="E55" s="280"/>
      <c r="F55" s="280"/>
      <c r="G55" s="280"/>
      <c r="H55" s="280"/>
      <c r="I55" s="280"/>
    </row>
    <row r="56" spans="1:9" ht="28.5" customHeight="1" x14ac:dyDescent="0.35">
      <c r="A56" s="283" t="s">
        <v>431</v>
      </c>
      <c r="B56" s="283"/>
      <c r="C56" s="283"/>
      <c r="D56" s="283"/>
      <c r="E56" s="283"/>
      <c r="F56" s="283"/>
      <c r="G56" s="283"/>
      <c r="H56" s="283"/>
      <c r="I56" s="283"/>
    </row>
    <row r="57" spans="1:9" x14ac:dyDescent="0.35">
      <c r="A57" s="282"/>
      <c r="B57" s="282"/>
      <c r="C57" s="282"/>
      <c r="D57" s="282"/>
      <c r="E57" s="282"/>
      <c r="F57" s="282"/>
      <c r="G57" s="282"/>
      <c r="H57" s="282"/>
      <c r="I57" s="282"/>
    </row>
  </sheetData>
  <mergeCells count="48">
    <mergeCell ref="A57:I57"/>
    <mergeCell ref="A46:I46"/>
    <mergeCell ref="A47:I47"/>
    <mergeCell ref="A48:I48"/>
    <mergeCell ref="A49:I49"/>
    <mergeCell ref="A50:I50"/>
    <mergeCell ref="A51:I51"/>
    <mergeCell ref="A52:I52"/>
    <mergeCell ref="A53:I53"/>
    <mergeCell ref="A54:I54"/>
    <mergeCell ref="A55:I55"/>
    <mergeCell ref="A56:I56"/>
    <mergeCell ref="A45:I45"/>
    <mergeCell ref="A34:I34"/>
    <mergeCell ref="A35:I35"/>
    <mergeCell ref="A36:I36"/>
    <mergeCell ref="A37:I37"/>
    <mergeCell ref="A38:I38"/>
    <mergeCell ref="A39:I39"/>
    <mergeCell ref="A40:I40"/>
    <mergeCell ref="A41:I41"/>
    <mergeCell ref="A42:I42"/>
    <mergeCell ref="A43:I43"/>
    <mergeCell ref="A44:I44"/>
    <mergeCell ref="A33:I33"/>
    <mergeCell ref="A22:I22"/>
    <mergeCell ref="A23:I23"/>
    <mergeCell ref="A24:I24"/>
    <mergeCell ref="A25:I25"/>
    <mergeCell ref="A26:I26"/>
    <mergeCell ref="A27:I27"/>
    <mergeCell ref="A28:I28"/>
    <mergeCell ref="A29:I29"/>
    <mergeCell ref="A30:I30"/>
    <mergeCell ref="A31:I31"/>
    <mergeCell ref="A32:I32"/>
    <mergeCell ref="A21:I21"/>
    <mergeCell ref="A10:I10"/>
    <mergeCell ref="A11:I11"/>
    <mergeCell ref="A12:I12"/>
    <mergeCell ref="A13:I13"/>
    <mergeCell ref="A14:I14"/>
    <mergeCell ref="A15:I15"/>
    <mergeCell ref="A16:I16"/>
    <mergeCell ref="A17:I17"/>
    <mergeCell ref="A18:I18"/>
    <mergeCell ref="A19:I19"/>
    <mergeCell ref="A20:I20"/>
  </mergeCells>
  <hyperlinks>
    <hyperlink ref="A10" location="'Table 6.1'!A2" display="Table 6.1  Intercapital road distances"/>
    <hyperlink ref="A11" location="'Table 6.2a-d'!A2" display="Table 6.2a Australian road length, by type of road"/>
    <hyperlink ref="A17" location="'Table 6.3'!A2" display="Table 6.3 Total vehicle kilometres travelled, by vehicle type"/>
    <hyperlink ref="A18" location="'Table 6.4'!A2" display="Table 6.4  Total vehicle kilometres travelled by state/territory"/>
    <hyperlink ref="A19" location="'Table 6.5'!A2" display="Table 6.5  Total vehicle kilometres travelled by capital city"/>
    <hyperlink ref="A20" location="'Table 6.6'!A2" display="Table 6.6  Total road freight, by vehicle type"/>
    <hyperlink ref="A21" location="'Table 6.7'!A2" display="Table 6.7 Private vehicle ownership and operating cost indices "/>
    <hyperlink ref="A22" location="'Table 6.8'!A2" display="Table 6.8 Number of registered road vehicles, by vehicle type and year of manufacture, 2023"/>
    <hyperlink ref="A23" location="'Table 6.9a-c'!A2" display="Table 6.9a  Stock of registered motor vehicles, by vehicle type"/>
    <hyperlink ref="A26" location="'Table 6.10'!A2" display="Table 6.10a New motor vehicles sales, excluding motor cycles, by vehicle type"/>
    <hyperlink ref="A28" location="'Table 6.11'!A2" display="Table 6.11  New motor vehicles sales excluding motor cycles, by state/territory"/>
    <hyperlink ref="A27" location="'Table 6.10'!A41" display="Table 6.10b - Sales of electric vehicles"/>
    <hyperlink ref="A38" location="'Table 6.13'!A2" display="Table 6.13a  Licence vehicle operators, by vehicle type—New South Wales "/>
    <hyperlink ref="A29" location="'Table 6.12'!A2" display="Table 6.12a  Licence holders, by age and gender—New South Wales"/>
    <hyperlink ref="A47" location="'Table 6.14'!A2" display="Table 6.14a  Licence holders, by gender and vehicle class — New South Wales"/>
    <hyperlink ref="A55" location="'Table 6.15'!A2" display="Table 6.15  Selected road and bridge construction and maintenance price and cost indexes, for Australia and for states and territories"/>
    <hyperlink ref="A56" location="'Table 6.16'!A2" display="Table 6.16  Arterial road and bridge maintenance expenditure, constant 2022-23 prices, adjusted by BITRE Road Construction and Maintenance Price Index—Road maintenance sub-index"/>
    <hyperlink ref="A15" location="'Table 6.2e-f'!A2" display="Table 6.2e  Total locally controlled road length by state/territory"/>
    <hyperlink ref="A12:A14" location="'Table 6.2a-d'!A2" display="Table 6.2a Australian road length, by type of road"/>
    <hyperlink ref="A12" location="'Table 6.2a-d'!A57" display="Table 6.2a Australian road length, by type of road"/>
    <hyperlink ref="A13" location="'Table 6.2a-d'!A159" display="Table 6.2a Australian road length, by type of road"/>
    <hyperlink ref="A14" location="'Table 6.2a-d'!A214" display="Table 6.2a Australian road length, by type of road"/>
    <hyperlink ref="A16" location="'Table 6.2e-f'!A19" display="Table 6.2e  Total locally controlled road length by state/territory"/>
    <hyperlink ref="A24" location="'Table 6.9a-c'!A65" display="Table 6.9a  Stock of registered motor vehicles, by vehicle type"/>
    <hyperlink ref="A25" location="'Table 6.9a-c'!A118" display="Table 6.9a  Stock of registered motor vehicles, by vehicle type"/>
    <hyperlink ref="A30:A37" location="'Table 6.12'!A2" display="Table 6.12a  Licence holders, by age and gender—New South Wales"/>
    <hyperlink ref="A30" location="'Table 6.12'!A53" display="Table 6.12a  Licence holders, by age and gender—New South Wales"/>
    <hyperlink ref="A31" location="'Table 6.12'!A106" display="Table 6.12a  Licence holders, by age and gender—New South Wales"/>
    <hyperlink ref="A32" location="'Table 6.12'!A156" display="Table 6.12a  Licence holders, by age and gender—New South Wales"/>
    <hyperlink ref="A33" location="'Table 6.12'!A210" display="Table 6.12a  Licence holders, by age and gender—New South Wales"/>
    <hyperlink ref="A34" location="'Table 6.12'!A265" display="Table 6.12a  Licence holders, by age and gender—New South Wales"/>
    <hyperlink ref="A35" location="'Table 6.12'!A314" display="Table 6.12a  Licence holders, by age and gender—New South Wales"/>
    <hyperlink ref="A36" location="'Table 6.12'!A363" display="Table 6.12a  Licence holders, by age and gender—New South Wales"/>
    <hyperlink ref="A37" location="'Table 6.12'!A413" display="Table 6.12a  Licence holders, by age and gender—New South Wales"/>
    <hyperlink ref="A39:A46" location="'Table 6.13'!A2" display="Table 6.13a  Licence vehicle operators, by vehicle type—New South Wales "/>
    <hyperlink ref="A39" location="'Table 6.13'!A57" display="Table 6.13a  Licence vehicle operators, by vehicle type—New South Wales "/>
    <hyperlink ref="A40" location="'Table 6.13'!A111" display="Table 6.13a  Licence vehicle operators, by vehicle type—New South Wales "/>
    <hyperlink ref="A41" location="'Table 6.13'!A162" display="Table 6.13a  Licence vehicle operators, by vehicle type—New South Wales "/>
    <hyperlink ref="A42" location="'Table 6.13'!A215" display="Table 6.13a  Licence vehicle operators, by vehicle type—New South Wales "/>
    <hyperlink ref="A43" location="'Table 6.13'!A259" display="Table 6.13a  Licence vehicle operators, by vehicle type—New South Wales "/>
    <hyperlink ref="A44" location="'Table 6.13'!A311" display="Table 6.13a  Licence vehicle operators, by vehicle type—New South Wales "/>
    <hyperlink ref="A45" location="'Table 6.13'!A363" display="Table 6.13a  Licence vehicle operators, by vehicle type—New South Wales "/>
    <hyperlink ref="A46" location="'Table 6.13'!A414" display="Table 6.13a  Licence vehicle operators, by vehicle type—New South Wales "/>
    <hyperlink ref="A48:A54" location="'Table 6.14'!A2" display="Table 6.14a  Licence holders, by gender and vehicle class — New South Wales"/>
    <hyperlink ref="A48" location="'Table 6.14'!A19" display="Table 6.14a  Licence holders, by gender and vehicle class — New South Wales"/>
    <hyperlink ref="A49" location="'Table 6.14'!A42" display="Table 6.14a  Licence holders, by gender and vehicle class — New South Wales"/>
    <hyperlink ref="A50" location="'Table 6.14'!A65" display="Table 6.14a  Licence holders, by gender and vehicle class — New South Wales"/>
    <hyperlink ref="A51" location="'Table 6.14'!A89" display="Table 6.14a  Licence holders, by gender and vehicle class — New South Wales"/>
    <hyperlink ref="A52" location="'Table 6.14'!A112" display="Table 6.14a  Licence holders, by gender and vehicle class — New South Wales"/>
    <hyperlink ref="A53" location="'Table 6.14'!A133" display="Table 6.14a  Licence holders, by gender and vehicle class — New South Wales"/>
    <hyperlink ref="A54" location="'Table 6.14'!A157" display="Table 6.14a  Licence holders, by gender and vehicle class — New South Wale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heetViews>
  <sheetFormatPr defaultRowHeight="12.5" x14ac:dyDescent="0.25"/>
  <cols>
    <col min="1" max="1" width="26.54296875" style="131" customWidth="1"/>
    <col min="2" max="2" width="18" style="131" bestFit="1" customWidth="1"/>
    <col min="3" max="3" width="16" style="131" customWidth="1"/>
    <col min="4" max="4" width="11.7265625" style="131" customWidth="1"/>
    <col min="5" max="7" width="8.7265625" style="131"/>
    <col min="8" max="8" width="15.54296875" style="131" customWidth="1"/>
    <col min="9" max="10" width="11.54296875" style="131" customWidth="1"/>
    <col min="11" max="11" width="13.81640625" style="131" customWidth="1"/>
    <col min="12" max="16384" width="8.7265625" style="131"/>
  </cols>
  <sheetData>
    <row r="1" spans="1:11" x14ac:dyDescent="0.25">
      <c r="D1" s="132"/>
      <c r="E1" s="132"/>
    </row>
    <row r="2" spans="1:11" x14ac:dyDescent="0.25">
      <c r="A2" s="131" t="s">
        <v>323</v>
      </c>
      <c r="D2" s="130"/>
      <c r="E2" s="130"/>
    </row>
    <row r="3" spans="1:11" ht="50" x14ac:dyDescent="0.25">
      <c r="A3" s="53" t="s">
        <v>307</v>
      </c>
      <c r="B3" s="53" t="s">
        <v>308</v>
      </c>
      <c r="C3" s="53" t="s">
        <v>309</v>
      </c>
      <c r="D3" s="53" t="s">
        <v>81</v>
      </c>
      <c r="E3" s="53" t="s">
        <v>310</v>
      </c>
      <c r="F3" s="53" t="s">
        <v>314</v>
      </c>
      <c r="G3" s="53" t="s">
        <v>83</v>
      </c>
      <c r="H3" s="53" t="s">
        <v>311</v>
      </c>
      <c r="I3" s="53" t="s">
        <v>80</v>
      </c>
      <c r="J3" s="53" t="s">
        <v>312</v>
      </c>
      <c r="K3" s="53" t="s">
        <v>313</v>
      </c>
    </row>
    <row r="4" spans="1:11" x14ac:dyDescent="0.25">
      <c r="A4" s="131" t="s">
        <v>179</v>
      </c>
      <c r="B4" s="133">
        <v>237988</v>
      </c>
      <c r="C4" s="133">
        <v>1864</v>
      </c>
      <c r="D4" s="133">
        <v>58046</v>
      </c>
      <c r="E4" s="133">
        <v>2898</v>
      </c>
      <c r="F4" s="133">
        <v>6635</v>
      </c>
      <c r="G4" s="133">
        <v>1542</v>
      </c>
      <c r="H4" s="133">
        <v>431</v>
      </c>
      <c r="I4" s="133">
        <v>1153</v>
      </c>
      <c r="J4" s="133">
        <v>15016</v>
      </c>
      <c r="K4" s="133">
        <v>325573</v>
      </c>
    </row>
    <row r="5" spans="1:11" x14ac:dyDescent="0.25">
      <c r="A5" s="131" t="s">
        <v>180</v>
      </c>
      <c r="B5" s="133">
        <v>293606</v>
      </c>
      <c r="C5" s="133">
        <v>1997</v>
      </c>
      <c r="D5" s="133">
        <v>73106</v>
      </c>
      <c r="E5" s="133">
        <v>5040</v>
      </c>
      <c r="F5" s="133">
        <v>9145</v>
      </c>
      <c r="G5" s="133">
        <v>2218</v>
      </c>
      <c r="H5" s="133">
        <v>592</v>
      </c>
      <c r="I5" s="133">
        <v>1459</v>
      </c>
      <c r="J5" s="133">
        <v>15319</v>
      </c>
      <c r="K5" s="133">
        <v>402482</v>
      </c>
    </row>
    <row r="6" spans="1:11" x14ac:dyDescent="0.25">
      <c r="A6" s="131" t="s">
        <v>181</v>
      </c>
      <c r="B6" s="133">
        <v>390200</v>
      </c>
      <c r="C6" s="133">
        <v>2537</v>
      </c>
      <c r="D6" s="133">
        <v>93357</v>
      </c>
      <c r="E6" s="133">
        <v>2897</v>
      </c>
      <c r="F6" s="133">
        <v>8928</v>
      </c>
      <c r="G6" s="133">
        <v>2947</v>
      </c>
      <c r="H6" s="133">
        <v>547</v>
      </c>
      <c r="I6" s="133">
        <v>1491</v>
      </c>
      <c r="J6" s="133">
        <v>17922</v>
      </c>
      <c r="K6" s="133">
        <v>520826</v>
      </c>
    </row>
    <row r="7" spans="1:11" x14ac:dyDescent="0.25">
      <c r="A7" s="131" t="s">
        <v>182</v>
      </c>
      <c r="B7" s="133">
        <v>442283</v>
      </c>
      <c r="C7" s="133">
        <v>2648</v>
      </c>
      <c r="D7" s="133">
        <v>109067</v>
      </c>
      <c r="E7" s="133">
        <v>5215</v>
      </c>
      <c r="F7" s="133">
        <v>12491</v>
      </c>
      <c r="G7" s="133">
        <v>3679</v>
      </c>
      <c r="H7" s="133">
        <v>785</v>
      </c>
      <c r="I7" s="133">
        <v>1504</v>
      </c>
      <c r="J7" s="133">
        <v>20845</v>
      </c>
      <c r="K7" s="133">
        <v>598517</v>
      </c>
    </row>
    <row r="8" spans="1:11" x14ac:dyDescent="0.25">
      <c r="A8" s="131" t="s">
        <v>183</v>
      </c>
      <c r="B8" s="133">
        <v>509528</v>
      </c>
      <c r="C8" s="133">
        <v>2527</v>
      </c>
      <c r="D8" s="133">
        <v>122150</v>
      </c>
      <c r="E8" s="133">
        <v>6515</v>
      </c>
      <c r="F8" s="133">
        <v>12887</v>
      </c>
      <c r="G8" s="133">
        <v>3860</v>
      </c>
      <c r="H8" s="133">
        <v>975</v>
      </c>
      <c r="I8" s="133">
        <v>2202</v>
      </c>
      <c r="J8" s="133">
        <v>28852</v>
      </c>
      <c r="K8" s="133">
        <v>689496</v>
      </c>
    </row>
    <row r="9" spans="1:11" x14ac:dyDescent="0.25">
      <c r="A9" s="131" t="s">
        <v>184</v>
      </c>
      <c r="B9" s="133">
        <v>545525</v>
      </c>
      <c r="C9" s="133">
        <v>2516</v>
      </c>
      <c r="D9" s="133">
        <v>118727</v>
      </c>
      <c r="E9" s="133">
        <v>5191</v>
      </c>
      <c r="F9" s="133">
        <v>14264</v>
      </c>
      <c r="G9" s="133">
        <v>3863</v>
      </c>
      <c r="H9" s="133">
        <v>975</v>
      </c>
      <c r="I9" s="133">
        <v>2696</v>
      </c>
      <c r="J9" s="133">
        <v>36786</v>
      </c>
      <c r="K9" s="133">
        <v>730543</v>
      </c>
    </row>
    <row r="10" spans="1:11" x14ac:dyDescent="0.25">
      <c r="A10" s="131" t="s">
        <v>185</v>
      </c>
      <c r="B10" s="133">
        <v>627673</v>
      </c>
      <c r="C10" s="133">
        <v>2682</v>
      </c>
      <c r="D10" s="133">
        <v>131806</v>
      </c>
      <c r="E10" s="133">
        <v>6264</v>
      </c>
      <c r="F10" s="133">
        <v>19610</v>
      </c>
      <c r="G10" s="133">
        <v>6813</v>
      </c>
      <c r="H10" s="133">
        <v>1254</v>
      </c>
      <c r="I10" s="133">
        <v>3319</v>
      </c>
      <c r="J10" s="133">
        <v>42619</v>
      </c>
      <c r="K10" s="133">
        <v>842040</v>
      </c>
    </row>
    <row r="11" spans="1:11" x14ac:dyDescent="0.25">
      <c r="A11" s="131" t="s">
        <v>186</v>
      </c>
      <c r="B11" s="133">
        <v>634424</v>
      </c>
      <c r="C11" s="133">
        <v>2445</v>
      </c>
      <c r="D11" s="133">
        <v>156053</v>
      </c>
      <c r="E11" s="133">
        <v>6917</v>
      </c>
      <c r="F11" s="133">
        <v>13844</v>
      </c>
      <c r="G11" s="133">
        <v>3425</v>
      </c>
      <c r="H11" s="133">
        <v>1095</v>
      </c>
      <c r="I11" s="133">
        <v>4269</v>
      </c>
      <c r="J11" s="133">
        <v>47348</v>
      </c>
      <c r="K11" s="133">
        <v>869820</v>
      </c>
    </row>
    <row r="12" spans="1:11" x14ac:dyDescent="0.25">
      <c r="A12" s="131" t="s">
        <v>187</v>
      </c>
      <c r="B12" s="133">
        <v>602934</v>
      </c>
      <c r="C12" s="133">
        <v>1702</v>
      </c>
      <c r="D12" s="133">
        <v>140184</v>
      </c>
      <c r="E12" s="133">
        <v>5047</v>
      </c>
      <c r="F12" s="133">
        <v>12133</v>
      </c>
      <c r="G12" s="133">
        <v>2744</v>
      </c>
      <c r="H12" s="133">
        <v>908</v>
      </c>
      <c r="I12" s="133">
        <v>3629</v>
      </c>
      <c r="J12" s="133">
        <v>37291</v>
      </c>
      <c r="K12" s="133">
        <v>806572</v>
      </c>
    </row>
    <row r="13" spans="1:11" x14ac:dyDescent="0.25">
      <c r="A13" s="131" t="s">
        <v>188</v>
      </c>
      <c r="B13" s="133">
        <v>734908</v>
      </c>
      <c r="C13" s="133">
        <v>2533</v>
      </c>
      <c r="D13" s="133">
        <v>157121</v>
      </c>
      <c r="E13" s="133">
        <v>6653</v>
      </c>
      <c r="F13" s="133">
        <v>14685</v>
      </c>
      <c r="G13" s="133">
        <v>4971</v>
      </c>
      <c r="H13" s="133">
        <v>1181</v>
      </c>
      <c r="I13" s="133">
        <v>4108</v>
      </c>
      <c r="J13" s="133">
        <v>36814</v>
      </c>
      <c r="K13" s="133">
        <v>962974</v>
      </c>
    </row>
    <row r="14" spans="1:11" x14ac:dyDescent="0.25">
      <c r="A14" s="131" t="s">
        <v>189</v>
      </c>
      <c r="B14" s="133">
        <v>708860</v>
      </c>
      <c r="C14" s="133">
        <v>1892</v>
      </c>
      <c r="D14" s="133">
        <v>145469</v>
      </c>
      <c r="E14" s="133">
        <v>4737</v>
      </c>
      <c r="F14" s="133">
        <v>9440</v>
      </c>
      <c r="G14" s="133">
        <v>2996</v>
      </c>
      <c r="H14" s="133">
        <v>1140</v>
      </c>
      <c r="I14" s="133">
        <v>4250</v>
      </c>
      <c r="J14" s="133">
        <v>36180</v>
      </c>
      <c r="K14" s="133">
        <v>914964</v>
      </c>
    </row>
    <row r="15" spans="1:11" x14ac:dyDescent="0.25">
      <c r="A15" s="131" t="s">
        <v>190</v>
      </c>
      <c r="B15" s="133">
        <v>813426</v>
      </c>
      <c r="C15" s="133">
        <v>1658</v>
      </c>
      <c r="D15" s="133">
        <v>188218</v>
      </c>
      <c r="E15" s="133">
        <v>5855</v>
      </c>
      <c r="F15" s="133">
        <v>13240</v>
      </c>
      <c r="G15" s="133">
        <v>5216</v>
      </c>
      <c r="H15" s="133">
        <v>1351</v>
      </c>
      <c r="I15" s="133">
        <v>4060</v>
      </c>
      <c r="J15" s="133">
        <v>43096</v>
      </c>
      <c r="K15" s="133">
        <v>1076120</v>
      </c>
    </row>
    <row r="16" spans="1:11" x14ac:dyDescent="0.25">
      <c r="A16" s="131" t="s">
        <v>191</v>
      </c>
      <c r="B16" s="133">
        <v>861408</v>
      </c>
      <c r="C16" s="133">
        <v>1664</v>
      </c>
      <c r="D16" s="133">
        <v>188252</v>
      </c>
      <c r="E16" s="133">
        <v>6552</v>
      </c>
      <c r="F16" s="133">
        <v>11647</v>
      </c>
      <c r="G16" s="133">
        <v>5676</v>
      </c>
      <c r="H16" s="133">
        <v>1268</v>
      </c>
      <c r="I16" s="133">
        <v>3584</v>
      </c>
      <c r="J16" s="133">
        <v>45531</v>
      </c>
      <c r="K16" s="133">
        <v>1125582</v>
      </c>
    </row>
    <row r="17" spans="1:14" x14ac:dyDescent="0.25">
      <c r="A17" s="131" t="s">
        <v>192</v>
      </c>
      <c r="B17" s="133">
        <v>819855</v>
      </c>
      <c r="C17" s="133">
        <v>1675</v>
      </c>
      <c r="D17" s="133">
        <v>181008</v>
      </c>
      <c r="E17" s="133">
        <v>7683</v>
      </c>
      <c r="F17" s="133">
        <v>12124</v>
      </c>
      <c r="G17" s="133">
        <v>5416</v>
      </c>
      <c r="H17" s="133">
        <v>1543</v>
      </c>
      <c r="I17" s="133">
        <v>3880</v>
      </c>
      <c r="J17" s="133">
        <v>46438</v>
      </c>
      <c r="K17" s="133">
        <v>1079622</v>
      </c>
      <c r="N17" s="134"/>
    </row>
    <row r="18" spans="1:14" x14ac:dyDescent="0.25">
      <c r="A18" s="131" t="s">
        <v>193</v>
      </c>
      <c r="B18" s="133">
        <v>890359</v>
      </c>
      <c r="C18" s="133">
        <v>1897</v>
      </c>
      <c r="D18" s="133">
        <v>195451</v>
      </c>
      <c r="E18" s="133">
        <v>8973</v>
      </c>
      <c r="F18" s="133">
        <v>12645</v>
      </c>
      <c r="G18" s="133">
        <v>4654</v>
      </c>
      <c r="H18" s="133">
        <v>1581</v>
      </c>
      <c r="I18" s="133">
        <v>3678</v>
      </c>
      <c r="J18" s="133">
        <v>50247</v>
      </c>
      <c r="K18" s="133">
        <v>1169485</v>
      </c>
    </row>
    <row r="19" spans="1:14" x14ac:dyDescent="0.25">
      <c r="A19" s="131" t="s">
        <v>194</v>
      </c>
      <c r="B19" s="133">
        <v>901069</v>
      </c>
      <c r="C19" s="133">
        <v>2142</v>
      </c>
      <c r="D19" s="133">
        <v>208198</v>
      </c>
      <c r="E19" s="133">
        <v>9632</v>
      </c>
      <c r="F19" s="133">
        <v>13000</v>
      </c>
      <c r="G19" s="133">
        <v>4630</v>
      </c>
      <c r="H19" s="133">
        <v>1408</v>
      </c>
      <c r="I19" s="133">
        <v>3694</v>
      </c>
      <c r="J19" s="133">
        <v>54164</v>
      </c>
      <c r="K19" s="133">
        <v>1197937</v>
      </c>
    </row>
    <row r="20" spans="1:14" x14ac:dyDescent="0.25">
      <c r="A20" s="131" t="s">
        <v>195</v>
      </c>
      <c r="B20" s="133">
        <v>902423</v>
      </c>
      <c r="C20" s="133">
        <v>2551</v>
      </c>
      <c r="D20" s="133">
        <v>227452</v>
      </c>
      <c r="E20" s="133">
        <v>10305</v>
      </c>
      <c r="F20" s="133">
        <v>14717</v>
      </c>
      <c r="G20" s="133">
        <v>6214</v>
      </c>
      <c r="H20" s="133">
        <v>1735</v>
      </c>
      <c r="I20" s="133">
        <v>3753</v>
      </c>
      <c r="J20" s="133">
        <v>49919</v>
      </c>
      <c r="K20" s="133">
        <v>1219069</v>
      </c>
    </row>
    <row r="21" spans="1:14" x14ac:dyDescent="0.25">
      <c r="A21" s="131" t="s">
        <v>196</v>
      </c>
      <c r="B21" s="133">
        <v>848721</v>
      </c>
      <c r="C21" s="133">
        <v>2761</v>
      </c>
      <c r="D21" s="133">
        <v>245158</v>
      </c>
      <c r="E21" s="133">
        <v>11574</v>
      </c>
      <c r="F21" s="133">
        <v>17265</v>
      </c>
      <c r="G21" s="133">
        <v>7368</v>
      </c>
      <c r="H21" s="133">
        <v>1568</v>
      </c>
      <c r="I21" s="133">
        <v>4330</v>
      </c>
      <c r="J21" s="133">
        <v>47804</v>
      </c>
      <c r="K21" s="133">
        <v>1186549</v>
      </c>
    </row>
    <row r="22" spans="1:14" x14ac:dyDescent="0.25">
      <c r="A22" s="132" t="s">
        <v>197</v>
      </c>
      <c r="B22" s="133">
        <v>773717</v>
      </c>
      <c r="C22" s="133">
        <v>2428</v>
      </c>
      <c r="D22" s="133">
        <v>212266</v>
      </c>
      <c r="E22" s="133">
        <v>9974</v>
      </c>
      <c r="F22" s="133">
        <v>13832</v>
      </c>
      <c r="G22" s="133">
        <v>6091</v>
      </c>
      <c r="H22" s="133">
        <v>1719</v>
      </c>
      <c r="I22" s="133">
        <v>4455</v>
      </c>
      <c r="J22" s="133">
        <v>46893</v>
      </c>
      <c r="K22" s="133">
        <v>1071375</v>
      </c>
    </row>
    <row r="23" spans="1:14" x14ac:dyDescent="0.25">
      <c r="A23" s="135">
        <v>2020</v>
      </c>
      <c r="B23" s="136">
        <v>652430</v>
      </c>
      <c r="C23" s="136">
        <v>1712</v>
      </c>
      <c r="D23" s="136">
        <v>197325</v>
      </c>
      <c r="E23" s="136">
        <v>10096</v>
      </c>
      <c r="F23" s="136">
        <v>12785</v>
      </c>
      <c r="G23" s="136">
        <v>5386</v>
      </c>
      <c r="H23" s="136">
        <v>1597</v>
      </c>
      <c r="I23" s="136">
        <v>3375</v>
      </c>
      <c r="J23" s="136">
        <v>47468</v>
      </c>
      <c r="K23" s="136">
        <v>932174</v>
      </c>
    </row>
    <row r="24" spans="1:14" x14ac:dyDescent="0.25">
      <c r="A24" s="135">
        <v>2021</v>
      </c>
      <c r="B24" s="136">
        <v>702441</v>
      </c>
      <c r="C24" s="136">
        <v>2549</v>
      </c>
      <c r="D24" s="136">
        <v>225072</v>
      </c>
      <c r="E24" s="136">
        <v>10843</v>
      </c>
      <c r="F24" s="136">
        <v>12942</v>
      </c>
      <c r="G24" s="136">
        <v>6492</v>
      </c>
      <c r="H24" s="136">
        <v>1127</v>
      </c>
      <c r="I24" s="136">
        <v>3339</v>
      </c>
      <c r="J24" s="136">
        <v>50611</v>
      </c>
      <c r="K24" s="136">
        <v>1015416</v>
      </c>
    </row>
    <row r="25" spans="1:14" x14ac:dyDescent="0.25">
      <c r="A25" s="137">
        <v>2022</v>
      </c>
      <c r="B25" s="138">
        <v>702274</v>
      </c>
      <c r="C25" s="138">
        <v>2501</v>
      </c>
      <c r="D25" s="138">
        <v>210320</v>
      </c>
      <c r="E25" s="138">
        <v>18846</v>
      </c>
      <c r="F25" s="138">
        <v>12165</v>
      </c>
      <c r="G25" s="138">
        <v>6353</v>
      </c>
      <c r="H25" s="138">
        <v>1464</v>
      </c>
      <c r="I25" s="138">
        <v>3683</v>
      </c>
      <c r="J25" s="138">
        <v>37213</v>
      </c>
      <c r="K25" s="138">
        <v>994819</v>
      </c>
    </row>
    <row r="26" spans="1:14" x14ac:dyDescent="0.25">
      <c r="A26" s="139" t="s">
        <v>435</v>
      </c>
      <c r="B26" s="140">
        <v>15327612</v>
      </c>
      <c r="C26" s="140">
        <v>93513</v>
      </c>
      <c r="D26" s="140">
        <v>3951792</v>
      </c>
      <c r="E26" s="140">
        <v>187958</v>
      </c>
      <c r="F26" s="140">
        <v>386609</v>
      </c>
      <c r="G26" s="140">
        <v>120337</v>
      </c>
      <c r="H26" s="140">
        <v>37934</v>
      </c>
      <c r="I26" s="140">
        <v>97469</v>
      </c>
      <c r="J26" s="140">
        <v>965238</v>
      </c>
      <c r="K26" s="140">
        <v>21168462</v>
      </c>
    </row>
    <row r="27" spans="1:14" x14ac:dyDescent="0.25">
      <c r="A27" s="135" t="s">
        <v>315</v>
      </c>
      <c r="B27" s="141"/>
      <c r="C27" s="141"/>
      <c r="D27" s="141"/>
      <c r="E27" s="141"/>
      <c r="F27" s="141"/>
      <c r="G27" s="141"/>
      <c r="H27" s="141"/>
      <c r="I27" s="141"/>
      <c r="J27" s="141"/>
      <c r="K27" s="141"/>
    </row>
    <row r="28" spans="1:14" ht="13" x14ac:dyDescent="0.3">
      <c r="A28" s="142" t="s">
        <v>348</v>
      </c>
    </row>
    <row r="29" spans="1:14" x14ac:dyDescent="0.25">
      <c r="A29" s="14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5"/>
  <sheetViews>
    <sheetView workbookViewId="0"/>
  </sheetViews>
  <sheetFormatPr defaultColWidth="9.1796875" defaultRowHeight="12.5" x14ac:dyDescent="0.25"/>
  <cols>
    <col min="1" max="1" width="8.7265625" style="13" customWidth="1"/>
    <col min="2" max="2" width="20.54296875" style="10" customWidth="1"/>
    <col min="3" max="5" width="9.7265625" style="10" customWidth="1"/>
    <col min="6" max="6" width="11" style="10" customWidth="1"/>
    <col min="7" max="9" width="9.7265625" style="10" customWidth="1"/>
    <col min="10" max="10" width="12.7265625" style="10" customWidth="1"/>
    <col min="11" max="16384" width="9.1796875" style="10"/>
  </cols>
  <sheetData>
    <row r="1" spans="1:10" x14ac:dyDescent="0.25">
      <c r="A1" s="8"/>
      <c r="B1" s="9"/>
      <c r="C1" s="9"/>
      <c r="D1" s="9"/>
      <c r="E1" s="9"/>
      <c r="F1" s="9"/>
    </row>
    <row r="2" spans="1:10" x14ac:dyDescent="0.25">
      <c r="B2" s="9"/>
      <c r="C2" s="9"/>
      <c r="D2" s="9"/>
      <c r="E2" s="9"/>
      <c r="F2" s="9"/>
    </row>
    <row r="3" spans="1:10" x14ac:dyDescent="0.25">
      <c r="A3" s="11" t="s">
        <v>293</v>
      </c>
      <c r="B3" s="12"/>
      <c r="C3" s="12"/>
      <c r="D3" s="12"/>
      <c r="E3" s="12"/>
      <c r="F3" s="12"/>
      <c r="G3" s="12"/>
      <c r="H3" s="12"/>
      <c r="I3" s="12"/>
      <c r="J3" s="209"/>
    </row>
    <row r="5" spans="1:10" ht="25" x14ac:dyDescent="0.25">
      <c r="A5" s="14"/>
      <c r="B5" s="15" t="s">
        <v>78</v>
      </c>
      <c r="C5" s="15" t="s">
        <v>79</v>
      </c>
      <c r="D5" s="15" t="s">
        <v>202</v>
      </c>
      <c r="E5" s="15" t="s">
        <v>138</v>
      </c>
      <c r="F5" s="15" t="s">
        <v>83</v>
      </c>
      <c r="G5" s="15" t="s">
        <v>203</v>
      </c>
      <c r="H5" s="15" t="s">
        <v>80</v>
      </c>
      <c r="I5" s="15" t="s">
        <v>204</v>
      </c>
      <c r="J5" s="229"/>
    </row>
    <row r="6" spans="1:10" ht="13" x14ac:dyDescent="0.3">
      <c r="A6" s="303" t="s">
        <v>205</v>
      </c>
      <c r="B6" s="303"/>
      <c r="C6" s="303"/>
      <c r="D6" s="303"/>
      <c r="E6" s="303"/>
      <c r="F6" s="303"/>
      <c r="G6" s="303"/>
      <c r="H6" s="303"/>
      <c r="I6" s="303"/>
      <c r="J6" s="241"/>
    </row>
    <row r="7" spans="1:10" s="84" customFormat="1" x14ac:dyDescent="0.25">
      <c r="A7" s="82" t="s">
        <v>206</v>
      </c>
      <c r="B7" s="23">
        <v>3990.9380000000001</v>
      </c>
      <c r="C7" s="23">
        <v>152.643</v>
      </c>
      <c r="D7" s="23">
        <v>532.71900000000005</v>
      </c>
      <c r="E7" s="23">
        <v>365.75900000000001</v>
      </c>
      <c r="F7" s="23">
        <v>31.981999999999999</v>
      </c>
      <c r="G7" s="23">
        <v>10.021000000000001</v>
      </c>
      <c r="H7" s="23">
        <v>22.777999999999999</v>
      </c>
      <c r="I7" s="23">
        <v>5106.84</v>
      </c>
      <c r="J7" s="83"/>
    </row>
    <row r="8" spans="1:10" s="84" customFormat="1" x14ac:dyDescent="0.25">
      <c r="A8" s="82" t="s">
        <v>207</v>
      </c>
      <c r="B8" s="90"/>
      <c r="C8" s="90"/>
      <c r="D8" s="90"/>
      <c r="E8" s="90"/>
      <c r="F8" s="90"/>
      <c r="G8" s="90"/>
      <c r="H8" s="90"/>
      <c r="I8" s="23"/>
      <c r="J8" s="83"/>
    </row>
    <row r="9" spans="1:10" s="84" customFormat="1" x14ac:dyDescent="0.25">
      <c r="A9" s="82" t="s">
        <v>151</v>
      </c>
      <c r="B9" s="90"/>
      <c r="C9" s="90"/>
      <c r="D9" s="90"/>
      <c r="E9" s="90"/>
      <c r="F9" s="90"/>
      <c r="G9" s="90"/>
      <c r="H9" s="90"/>
      <c r="I9" s="23"/>
      <c r="J9" s="83"/>
    </row>
    <row r="10" spans="1:10" s="84" customFormat="1" x14ac:dyDescent="0.25">
      <c r="A10" s="82" t="s">
        <v>152</v>
      </c>
      <c r="B10" s="90"/>
      <c r="C10" s="90"/>
      <c r="D10" s="90"/>
      <c r="E10" s="90"/>
      <c r="F10" s="90"/>
      <c r="G10" s="90"/>
      <c r="H10" s="90"/>
      <c r="I10" s="23"/>
      <c r="J10" s="83"/>
    </row>
    <row r="11" spans="1:10" s="84" customFormat="1" x14ac:dyDescent="0.25">
      <c r="A11" s="82" t="s">
        <v>153</v>
      </c>
      <c r="B11" s="90"/>
      <c r="C11" s="90"/>
      <c r="D11" s="90"/>
      <c r="E11" s="90"/>
      <c r="F11" s="90"/>
      <c r="G11" s="90"/>
      <c r="H11" s="90"/>
      <c r="I11" s="23"/>
      <c r="J11" s="83"/>
    </row>
    <row r="12" spans="1:10" s="84" customFormat="1" x14ac:dyDescent="0.25">
      <c r="A12" s="82" t="s">
        <v>154</v>
      </c>
      <c r="B12" s="23">
        <v>5102.2489999999998</v>
      </c>
      <c r="C12" s="23">
        <v>293.35399999999998</v>
      </c>
      <c r="D12" s="23">
        <v>758.18200000000002</v>
      </c>
      <c r="E12" s="23">
        <v>372.20299999999997</v>
      </c>
      <c r="F12" s="23">
        <v>38.950000000000003</v>
      </c>
      <c r="G12" s="23">
        <v>25.132999999999999</v>
      </c>
      <c r="H12" s="23">
        <v>31.385999999999999</v>
      </c>
      <c r="I12" s="23">
        <v>6621.4569999999994</v>
      </c>
      <c r="J12" s="83"/>
    </row>
    <row r="13" spans="1:10" s="84" customFormat="1" x14ac:dyDescent="0.25">
      <c r="A13" s="82" t="s">
        <v>155</v>
      </c>
      <c r="B13" s="90"/>
      <c r="C13" s="90"/>
      <c r="D13" s="90"/>
      <c r="E13" s="90"/>
      <c r="F13" s="90"/>
      <c r="G13" s="90"/>
      <c r="H13" s="90"/>
      <c r="I13" s="23"/>
      <c r="J13" s="83"/>
    </row>
    <row r="14" spans="1:10" s="84" customFormat="1" x14ac:dyDescent="0.25">
      <c r="A14" s="82" t="s">
        <v>156</v>
      </c>
      <c r="B14" s="90"/>
      <c r="C14" s="90"/>
      <c r="D14" s="90"/>
      <c r="E14" s="90"/>
      <c r="F14" s="90"/>
      <c r="G14" s="90"/>
      <c r="H14" s="90"/>
      <c r="I14" s="23"/>
      <c r="J14" s="83"/>
    </row>
    <row r="15" spans="1:10" s="84" customFormat="1" x14ac:dyDescent="0.25">
      <c r="A15" s="82" t="s">
        <v>157</v>
      </c>
      <c r="B15" s="23">
        <v>5669.5780000000004</v>
      </c>
      <c r="C15" s="23">
        <v>288.31599999999997</v>
      </c>
      <c r="D15" s="23">
        <v>879.16499999999996</v>
      </c>
      <c r="E15" s="23">
        <v>419.86900000000003</v>
      </c>
      <c r="F15" s="23">
        <v>43.683</v>
      </c>
      <c r="G15" s="23">
        <v>36.326999999999998</v>
      </c>
      <c r="H15" s="23">
        <v>37.756</v>
      </c>
      <c r="I15" s="23">
        <v>7374.6940000000004</v>
      </c>
      <c r="J15" s="83"/>
    </row>
    <row r="16" spans="1:10" s="84" customFormat="1" x14ac:dyDescent="0.25">
      <c r="A16" s="82" t="s">
        <v>158</v>
      </c>
      <c r="B16" s="90"/>
      <c r="C16" s="90"/>
      <c r="D16" s="90"/>
      <c r="E16" s="90"/>
      <c r="F16" s="90"/>
      <c r="G16" s="90"/>
      <c r="H16" s="90"/>
      <c r="I16" s="23"/>
      <c r="J16" s="83"/>
    </row>
    <row r="17" spans="1:10" s="84" customFormat="1" x14ac:dyDescent="0.25">
      <c r="A17" s="82" t="s">
        <v>159</v>
      </c>
      <c r="B17" s="90"/>
      <c r="C17" s="90"/>
      <c r="D17" s="90"/>
      <c r="E17" s="90"/>
      <c r="F17" s="90"/>
      <c r="G17" s="90"/>
      <c r="H17" s="90"/>
      <c r="I17" s="23"/>
      <c r="J17" s="83"/>
    </row>
    <row r="18" spans="1:10" s="84" customFormat="1" x14ac:dyDescent="0.25">
      <c r="A18" s="82" t="s">
        <v>160</v>
      </c>
      <c r="B18" s="23">
        <v>6233.4129999999996</v>
      </c>
      <c r="C18" s="23">
        <v>366.87799999999999</v>
      </c>
      <c r="D18" s="23">
        <v>1002.9880000000001</v>
      </c>
      <c r="E18" s="23">
        <v>478.988</v>
      </c>
      <c r="F18" s="23">
        <v>47.179000000000002</v>
      </c>
      <c r="G18" s="23">
        <v>42.018999999999998</v>
      </c>
      <c r="H18" s="23">
        <v>46.19</v>
      </c>
      <c r="I18" s="23">
        <v>8217.6550000000007</v>
      </c>
      <c r="J18" s="83"/>
    </row>
    <row r="19" spans="1:10" s="84" customFormat="1" x14ac:dyDescent="0.25">
      <c r="A19" s="82" t="s">
        <v>161</v>
      </c>
      <c r="B19" s="90"/>
      <c r="C19" s="90"/>
      <c r="D19" s="90"/>
      <c r="E19" s="90"/>
      <c r="F19" s="90"/>
      <c r="G19" s="90"/>
      <c r="H19" s="90"/>
      <c r="I19" s="23"/>
      <c r="J19" s="83"/>
    </row>
    <row r="20" spans="1:10" s="84" customFormat="1" x14ac:dyDescent="0.25">
      <c r="A20" s="82" t="s">
        <v>162</v>
      </c>
      <c r="B20" s="90"/>
      <c r="C20" s="90"/>
      <c r="D20" s="90"/>
      <c r="E20" s="90"/>
      <c r="F20" s="90"/>
      <c r="G20" s="90"/>
      <c r="H20" s="90"/>
      <c r="I20" s="23"/>
      <c r="J20" s="83"/>
    </row>
    <row r="21" spans="1:10" s="84" customFormat="1" x14ac:dyDescent="0.25">
      <c r="A21" s="82" t="s">
        <v>163</v>
      </c>
      <c r="B21" s="23">
        <v>6734.2020000000002</v>
      </c>
      <c r="C21" s="23">
        <v>361.625</v>
      </c>
      <c r="D21" s="23">
        <v>1140.479</v>
      </c>
      <c r="E21" s="23">
        <v>543.72199999999998</v>
      </c>
      <c r="F21" s="23">
        <v>50.22</v>
      </c>
      <c r="G21" s="23">
        <v>49.392000000000003</v>
      </c>
      <c r="H21" s="23">
        <v>80.088999999999999</v>
      </c>
      <c r="I21" s="23">
        <v>8959.7289999999994</v>
      </c>
      <c r="J21" s="83"/>
    </row>
    <row r="22" spans="1:10" s="84" customFormat="1" x14ac:dyDescent="0.25">
      <c r="A22" s="82" t="s">
        <v>164</v>
      </c>
      <c r="B22" s="90"/>
      <c r="C22" s="90"/>
      <c r="D22" s="90"/>
      <c r="E22" s="90"/>
      <c r="F22" s="90"/>
      <c r="G22" s="90"/>
      <c r="H22" s="90"/>
      <c r="I22" s="23"/>
      <c r="J22" s="83"/>
    </row>
    <row r="23" spans="1:10" s="84" customFormat="1" x14ac:dyDescent="0.25">
      <c r="A23" s="82" t="s">
        <v>165</v>
      </c>
      <c r="B23" s="90"/>
      <c r="C23" s="90"/>
      <c r="D23" s="90"/>
      <c r="E23" s="90"/>
      <c r="F23" s="90"/>
      <c r="G23" s="90"/>
      <c r="H23" s="90"/>
      <c r="I23" s="23"/>
      <c r="J23" s="83"/>
    </row>
    <row r="24" spans="1:10" s="84" customFormat="1" x14ac:dyDescent="0.25">
      <c r="A24" s="82" t="s">
        <v>166</v>
      </c>
      <c r="B24" s="23">
        <v>7158.8069999999998</v>
      </c>
      <c r="C24" s="23">
        <v>303.988</v>
      </c>
      <c r="D24" s="23">
        <v>1183.489</v>
      </c>
      <c r="E24" s="23">
        <v>576.33900000000006</v>
      </c>
      <c r="F24" s="23">
        <v>48.856999999999999</v>
      </c>
      <c r="G24" s="23">
        <v>53.366</v>
      </c>
      <c r="H24" s="23">
        <v>93.161000000000001</v>
      </c>
      <c r="I24" s="23">
        <v>9418.0069999999996</v>
      </c>
      <c r="J24" s="83"/>
    </row>
    <row r="25" spans="1:10" s="84" customFormat="1" x14ac:dyDescent="0.25">
      <c r="A25" s="82" t="s">
        <v>167</v>
      </c>
      <c r="B25" s="90"/>
      <c r="C25" s="90"/>
      <c r="D25" s="90"/>
      <c r="E25" s="90"/>
      <c r="F25" s="90"/>
      <c r="G25" s="90"/>
      <c r="H25" s="90"/>
      <c r="I25" s="23"/>
      <c r="J25" s="83"/>
    </row>
    <row r="26" spans="1:10" s="84" customFormat="1" x14ac:dyDescent="0.25">
      <c r="A26" s="82" t="s">
        <v>168</v>
      </c>
      <c r="B26" s="90"/>
      <c r="C26" s="90"/>
      <c r="D26" s="90"/>
      <c r="E26" s="90"/>
      <c r="F26" s="90"/>
      <c r="G26" s="90"/>
      <c r="H26" s="90"/>
      <c r="I26" s="23"/>
      <c r="J26" s="83"/>
    </row>
    <row r="27" spans="1:10" s="84" customFormat="1" x14ac:dyDescent="0.25">
      <c r="A27" s="82" t="s">
        <v>169</v>
      </c>
      <c r="B27" s="23">
        <v>7860.6610000000001</v>
      </c>
      <c r="C27" s="23">
        <v>284.14600000000002</v>
      </c>
      <c r="D27" s="23">
        <v>1479.232</v>
      </c>
      <c r="E27" s="23">
        <v>333.24700000000001</v>
      </c>
      <c r="F27" s="23">
        <v>51.697000000000003</v>
      </c>
      <c r="G27" s="23">
        <v>46.972999999999999</v>
      </c>
      <c r="H27" s="23">
        <v>42.277000000000001</v>
      </c>
      <c r="I27" s="23">
        <v>10098.233</v>
      </c>
      <c r="J27" s="83"/>
    </row>
    <row r="28" spans="1:10" s="84" customFormat="1" x14ac:dyDescent="0.25">
      <c r="A28" s="82" t="s">
        <v>170</v>
      </c>
      <c r="B28" s="90"/>
      <c r="C28" s="90"/>
      <c r="D28" s="90"/>
      <c r="E28" s="90"/>
      <c r="F28" s="90"/>
      <c r="G28" s="90"/>
      <c r="H28" s="90"/>
      <c r="I28" s="23"/>
      <c r="J28" s="83"/>
    </row>
    <row r="29" spans="1:10" s="84" customFormat="1" x14ac:dyDescent="0.25">
      <c r="A29" s="82" t="s">
        <v>171</v>
      </c>
      <c r="B29" s="23">
        <v>8279.4079999999994</v>
      </c>
      <c r="C29" s="23">
        <v>288.81299999999999</v>
      </c>
      <c r="D29" s="23">
        <v>1453.7619999999999</v>
      </c>
      <c r="E29" s="23">
        <v>336.49</v>
      </c>
      <c r="F29" s="23">
        <v>52.497999999999998</v>
      </c>
      <c r="G29" s="23">
        <v>46.567999999999998</v>
      </c>
      <c r="H29" s="23">
        <v>46.610999999999997</v>
      </c>
      <c r="I29" s="23">
        <v>10504.15</v>
      </c>
      <c r="J29" s="83"/>
    </row>
    <row r="30" spans="1:10" s="84" customFormat="1" x14ac:dyDescent="0.25">
      <c r="A30" s="82" t="s">
        <v>172</v>
      </c>
      <c r="B30" s="90"/>
      <c r="C30" s="90"/>
      <c r="D30" s="90"/>
      <c r="E30" s="90"/>
      <c r="F30" s="90"/>
      <c r="G30" s="90"/>
      <c r="H30" s="90"/>
      <c r="I30" s="23"/>
      <c r="J30" s="83"/>
    </row>
    <row r="31" spans="1:10" s="84" customFormat="1" x14ac:dyDescent="0.25">
      <c r="A31" s="82" t="s">
        <v>173</v>
      </c>
      <c r="B31" s="23">
        <v>8628.8060000000005</v>
      </c>
      <c r="C31" s="23">
        <v>296.62799999999999</v>
      </c>
      <c r="D31" s="23">
        <v>1527.212</v>
      </c>
      <c r="E31" s="23">
        <v>337.42099999999999</v>
      </c>
      <c r="F31" s="23">
        <v>58.322000000000003</v>
      </c>
      <c r="G31" s="23">
        <v>46.970999999999997</v>
      </c>
      <c r="H31" s="23">
        <v>52.17</v>
      </c>
      <c r="I31" s="23">
        <v>10947.53</v>
      </c>
      <c r="J31" s="83"/>
    </row>
    <row r="32" spans="1:10" s="84" customFormat="1" x14ac:dyDescent="0.25">
      <c r="A32" s="82" t="s">
        <v>174</v>
      </c>
      <c r="B32" s="23">
        <v>8989.1360000000004</v>
      </c>
      <c r="C32" s="23">
        <v>303.851</v>
      </c>
      <c r="D32" s="23">
        <v>1601.6410000000001</v>
      </c>
      <c r="E32" s="23">
        <v>341.03699999999998</v>
      </c>
      <c r="F32" s="23">
        <v>58.351999999999997</v>
      </c>
      <c r="G32" s="23">
        <v>48.32</v>
      </c>
      <c r="H32" s="23">
        <v>58.771999999999998</v>
      </c>
      <c r="I32" s="23">
        <v>11401.109000000002</v>
      </c>
      <c r="J32" s="83"/>
    </row>
    <row r="33" spans="1:10" s="84" customFormat="1" x14ac:dyDescent="0.25">
      <c r="A33" s="82" t="s">
        <v>175</v>
      </c>
      <c r="B33" s="23">
        <v>9206.2360000000008</v>
      </c>
      <c r="C33" s="23">
        <v>313.101</v>
      </c>
      <c r="D33" s="23">
        <v>1632.2170000000001</v>
      </c>
      <c r="E33" s="23">
        <v>342.41199999999998</v>
      </c>
      <c r="F33" s="23">
        <v>59.292000000000002</v>
      </c>
      <c r="G33" s="23">
        <v>49.99</v>
      </c>
      <c r="H33" s="23">
        <v>61.143000000000001</v>
      </c>
      <c r="I33" s="23">
        <v>11664.391000000001</v>
      </c>
      <c r="J33" s="83"/>
    </row>
    <row r="34" spans="1:10" s="84" customFormat="1" x14ac:dyDescent="0.25">
      <c r="A34" s="82" t="s">
        <v>176</v>
      </c>
      <c r="B34" s="23">
        <v>9526.7330000000002</v>
      </c>
      <c r="C34" s="23">
        <v>328.84500000000003</v>
      </c>
      <c r="D34" s="23">
        <v>1686.433</v>
      </c>
      <c r="E34" s="23">
        <v>347.21300000000002</v>
      </c>
      <c r="F34" s="23">
        <v>62.274000000000001</v>
      </c>
      <c r="G34" s="23">
        <v>51.277000000000001</v>
      </c>
      <c r="H34" s="23">
        <v>64.081999999999994</v>
      </c>
      <c r="I34" s="23">
        <v>12066.856999999998</v>
      </c>
      <c r="J34" s="83"/>
    </row>
    <row r="35" spans="1:10" s="84" customFormat="1" x14ac:dyDescent="0.25">
      <c r="A35" s="82" t="s">
        <v>177</v>
      </c>
      <c r="B35" s="23">
        <v>9686.223</v>
      </c>
      <c r="C35" s="23">
        <v>333.78199999999998</v>
      </c>
      <c r="D35" s="23">
        <v>1721.2</v>
      </c>
      <c r="E35" s="23">
        <v>346.82299999999998</v>
      </c>
      <c r="F35" s="23">
        <v>63.295000000000002</v>
      </c>
      <c r="G35" s="23">
        <v>51.319000000000003</v>
      </c>
      <c r="H35" s="23">
        <v>65.891000000000005</v>
      </c>
      <c r="I35" s="23">
        <v>12268.532999999999</v>
      </c>
      <c r="J35" s="83"/>
    </row>
    <row r="36" spans="1:10" s="84" customFormat="1" x14ac:dyDescent="0.25">
      <c r="A36" s="82" t="s">
        <v>178</v>
      </c>
      <c r="B36" s="90"/>
      <c r="C36" s="90"/>
      <c r="D36" s="90"/>
      <c r="E36" s="23"/>
      <c r="F36" s="23"/>
      <c r="G36" s="23"/>
      <c r="H36" s="23"/>
      <c r="I36" s="23"/>
      <c r="J36" s="83"/>
    </row>
    <row r="37" spans="1:10" s="84" customFormat="1" x14ac:dyDescent="0.25">
      <c r="A37" s="82" t="s">
        <v>179</v>
      </c>
      <c r="B37" s="23">
        <v>9835.884</v>
      </c>
      <c r="C37" s="23">
        <v>350.93</v>
      </c>
      <c r="D37" s="23">
        <v>1769.5830000000001</v>
      </c>
      <c r="E37" s="23">
        <v>338.411</v>
      </c>
      <c r="F37" s="23">
        <v>62.597000000000001</v>
      </c>
      <c r="G37" s="23">
        <v>51.79</v>
      </c>
      <c r="H37" s="23">
        <v>67.572000000000003</v>
      </c>
      <c r="I37" s="23">
        <v>12476.767000000002</v>
      </c>
      <c r="J37" s="83"/>
    </row>
    <row r="38" spans="1:10" x14ac:dyDescent="0.25">
      <c r="A38" s="82" t="s">
        <v>180</v>
      </c>
      <c r="B38" s="23">
        <v>10101.441000000001</v>
      </c>
      <c r="C38" s="23">
        <v>370.98200000000003</v>
      </c>
      <c r="D38" s="23">
        <v>1819.9929999999999</v>
      </c>
      <c r="E38" s="23">
        <v>341.483</v>
      </c>
      <c r="F38" s="23">
        <v>63.905000000000001</v>
      </c>
      <c r="G38" s="23">
        <v>53.960999999999999</v>
      </c>
      <c r="H38" s="23">
        <v>70.195999999999998</v>
      </c>
      <c r="I38" s="23">
        <v>12821.961000000001</v>
      </c>
      <c r="J38" s="5"/>
    </row>
    <row r="39" spans="1:10" x14ac:dyDescent="0.25">
      <c r="A39" s="82" t="s">
        <v>181</v>
      </c>
      <c r="B39" s="23">
        <v>10365.941000000001</v>
      </c>
      <c r="C39" s="23">
        <v>377.27100000000002</v>
      </c>
      <c r="D39" s="23">
        <v>1879.7550000000001</v>
      </c>
      <c r="E39" s="23">
        <v>348.673</v>
      </c>
      <c r="F39" s="23">
        <v>64.260999999999996</v>
      </c>
      <c r="G39" s="23">
        <v>56.936</v>
      </c>
      <c r="H39" s="23">
        <v>70.122</v>
      </c>
      <c r="I39" s="23">
        <v>13162.959000000001</v>
      </c>
      <c r="J39" s="5"/>
    </row>
    <row r="40" spans="1:10" x14ac:dyDescent="0.25">
      <c r="A40" s="82" t="s">
        <v>182</v>
      </c>
      <c r="B40" s="23">
        <v>10629.401</v>
      </c>
      <c r="C40" s="23">
        <v>396.30900000000003</v>
      </c>
      <c r="D40" s="23">
        <v>1952.4860000000001</v>
      </c>
      <c r="E40" s="23">
        <v>357.61700000000002</v>
      </c>
      <c r="F40" s="23">
        <v>66.3</v>
      </c>
      <c r="G40" s="23">
        <v>59.643999999999998</v>
      </c>
      <c r="H40" s="23">
        <v>71.313999999999993</v>
      </c>
      <c r="I40" s="23">
        <v>13533.071</v>
      </c>
      <c r="J40" s="5"/>
    </row>
    <row r="41" spans="1:10" x14ac:dyDescent="0.25">
      <c r="A41" s="82" t="s">
        <v>183</v>
      </c>
      <c r="B41" s="23">
        <v>10896.41</v>
      </c>
      <c r="C41" s="23">
        <v>421.923</v>
      </c>
      <c r="D41" s="23">
        <v>2030.2539999999999</v>
      </c>
      <c r="E41" s="23">
        <v>368.52</v>
      </c>
      <c r="F41" s="23">
        <v>69.722999999999999</v>
      </c>
      <c r="G41" s="23">
        <v>60.655000000000001</v>
      </c>
      <c r="H41" s="23">
        <v>72.62</v>
      </c>
      <c r="I41" s="23">
        <v>13920.105000000001</v>
      </c>
      <c r="J41" s="5"/>
    </row>
    <row r="42" spans="1:10" x14ac:dyDescent="0.25">
      <c r="A42" s="76" t="s">
        <v>184</v>
      </c>
      <c r="B42" s="23">
        <v>11188.88</v>
      </c>
      <c r="C42" s="23">
        <v>463.05700000000002</v>
      </c>
      <c r="D42" s="23">
        <v>2114.3330000000001</v>
      </c>
      <c r="E42" s="23">
        <v>383.54599999999999</v>
      </c>
      <c r="F42" s="23">
        <v>71.680000000000007</v>
      </c>
      <c r="G42" s="23">
        <v>61.813000000000002</v>
      </c>
      <c r="H42" s="23">
        <v>75.375</v>
      </c>
      <c r="I42" s="23">
        <v>14358.684000000001</v>
      </c>
      <c r="J42" s="56"/>
    </row>
    <row r="43" spans="1:10" x14ac:dyDescent="0.25">
      <c r="A43" s="76" t="s">
        <v>185</v>
      </c>
      <c r="B43" s="23">
        <v>11466.56</v>
      </c>
      <c r="C43" s="23">
        <v>512.428</v>
      </c>
      <c r="D43" s="23">
        <v>2190.1309999999999</v>
      </c>
      <c r="E43" s="23">
        <v>394.54199999999997</v>
      </c>
      <c r="F43" s="23">
        <v>74.451999999999998</v>
      </c>
      <c r="G43" s="23">
        <v>64.534999999999997</v>
      </c>
      <c r="H43" s="23">
        <v>77.561999999999998</v>
      </c>
      <c r="I43" s="23">
        <v>14780.209999999997</v>
      </c>
      <c r="J43" s="56"/>
    </row>
    <row r="44" spans="1:10" x14ac:dyDescent="0.25">
      <c r="A44" s="76" t="s">
        <v>186</v>
      </c>
      <c r="B44" s="23">
        <v>11803.536</v>
      </c>
      <c r="C44" s="23">
        <v>567.56899999999996</v>
      </c>
      <c r="D44" s="23">
        <v>2288.2159999999999</v>
      </c>
      <c r="E44" s="23">
        <v>410.91</v>
      </c>
      <c r="F44" s="23">
        <v>79.132000000000005</v>
      </c>
      <c r="G44" s="23">
        <v>66.597999999999999</v>
      </c>
      <c r="H44" s="23">
        <v>80.581000000000003</v>
      </c>
      <c r="I44" s="23">
        <v>15296.541999999999</v>
      </c>
      <c r="J44" s="56"/>
    </row>
    <row r="45" spans="1:10" x14ac:dyDescent="0.25">
      <c r="A45" s="76" t="s">
        <v>187</v>
      </c>
      <c r="B45" s="23">
        <v>12023.098</v>
      </c>
      <c r="C45" s="23">
        <v>624.09</v>
      </c>
      <c r="D45" s="23">
        <v>2371.0819999999999</v>
      </c>
      <c r="E45" s="23">
        <v>421.702</v>
      </c>
      <c r="F45" s="23">
        <v>81.216999999999999</v>
      </c>
      <c r="G45" s="23">
        <v>68.834000000000003</v>
      </c>
      <c r="H45" s="23">
        <v>84.412999999999997</v>
      </c>
      <c r="I45" s="23">
        <v>15674.436000000002</v>
      </c>
      <c r="J45" s="56"/>
    </row>
    <row r="46" spans="1:10" x14ac:dyDescent="0.25">
      <c r="A46" s="76" t="s">
        <v>188</v>
      </c>
      <c r="B46" s="23">
        <v>12269.305</v>
      </c>
      <c r="C46" s="23">
        <v>660.10699999999997</v>
      </c>
      <c r="D46" s="23">
        <v>2460.5680000000002</v>
      </c>
      <c r="E46" s="23">
        <v>431.28</v>
      </c>
      <c r="F46" s="23">
        <v>82.436000000000007</v>
      </c>
      <c r="G46" s="23">
        <v>71.037000000000006</v>
      </c>
      <c r="H46" s="23">
        <v>86.367000000000004</v>
      </c>
      <c r="I46" s="23">
        <v>16061.1</v>
      </c>
      <c r="J46" s="56"/>
    </row>
    <row r="47" spans="1:10" x14ac:dyDescent="0.25">
      <c r="A47" s="76" t="s">
        <v>189</v>
      </c>
      <c r="B47" s="23">
        <v>12474.044</v>
      </c>
      <c r="C47" s="23">
        <v>678.79</v>
      </c>
      <c r="D47" s="23">
        <v>2530.63</v>
      </c>
      <c r="E47" s="23">
        <v>437.762</v>
      </c>
      <c r="F47" s="23">
        <v>85.965000000000003</v>
      </c>
      <c r="G47" s="23">
        <v>73.308999999999997</v>
      </c>
      <c r="H47" s="23">
        <v>87.882999999999996</v>
      </c>
      <c r="I47" s="23">
        <v>16368.383</v>
      </c>
      <c r="J47" s="56"/>
    </row>
    <row r="48" spans="1:10" x14ac:dyDescent="0.25">
      <c r="A48" s="76" t="s">
        <v>190</v>
      </c>
      <c r="B48" s="23">
        <v>12714.235000000001</v>
      </c>
      <c r="C48" s="23">
        <v>709.28800000000001</v>
      </c>
      <c r="D48" s="23">
        <v>2617.799</v>
      </c>
      <c r="E48" s="23">
        <v>446.40600000000001</v>
      </c>
      <c r="F48" s="23">
        <v>87.995000000000005</v>
      </c>
      <c r="G48" s="23">
        <v>75.322000000000003</v>
      </c>
      <c r="H48" s="23">
        <v>90.599000000000004</v>
      </c>
      <c r="I48" s="23">
        <v>16741.643999999997</v>
      </c>
      <c r="J48" s="56"/>
    </row>
    <row r="49" spans="1:10" x14ac:dyDescent="0.25">
      <c r="A49" s="76" t="s">
        <v>191</v>
      </c>
      <c r="B49" s="23">
        <v>13000.021000000001</v>
      </c>
      <c r="C49" s="23">
        <v>744.73199999999997</v>
      </c>
      <c r="D49" s="23">
        <v>2717.6729999999998</v>
      </c>
      <c r="E49" s="23">
        <v>457.14499999999998</v>
      </c>
      <c r="F49" s="23">
        <v>90.903999999999996</v>
      </c>
      <c r="G49" s="23">
        <v>77.087000000000003</v>
      </c>
      <c r="H49" s="23">
        <v>93.034000000000006</v>
      </c>
      <c r="I49" s="23">
        <v>17180.595999999998</v>
      </c>
      <c r="J49" s="56"/>
    </row>
    <row r="50" spans="1:10" x14ac:dyDescent="0.25">
      <c r="A50" s="76" t="s">
        <v>192</v>
      </c>
      <c r="B50" s="23">
        <v>13297.26</v>
      </c>
      <c r="C50" s="23">
        <v>780.17399999999998</v>
      </c>
      <c r="D50" s="23">
        <v>2824.0520000000001</v>
      </c>
      <c r="E50" s="23">
        <v>465.12199999999996</v>
      </c>
      <c r="F50" s="23">
        <v>93.852999999999994</v>
      </c>
      <c r="G50" s="23">
        <v>78.900999999999996</v>
      </c>
      <c r="H50" s="23">
        <v>94.131</v>
      </c>
      <c r="I50" s="23">
        <v>17633.493000000002</v>
      </c>
      <c r="J50" s="56"/>
    </row>
    <row r="51" spans="1:10" x14ac:dyDescent="0.25">
      <c r="A51" s="76" t="s">
        <v>193</v>
      </c>
      <c r="B51" s="23">
        <v>13549.449000000001</v>
      </c>
      <c r="C51" s="23">
        <v>807.21500000000003</v>
      </c>
      <c r="D51" s="23">
        <v>2907.0059999999999</v>
      </c>
      <c r="E51" s="23">
        <v>472.32400000000001</v>
      </c>
      <c r="F51" s="23">
        <v>94.974999999999994</v>
      </c>
      <c r="G51" s="23">
        <v>81.649000000000001</v>
      </c>
      <c r="H51" s="23">
        <v>95.149000000000001</v>
      </c>
      <c r="I51" s="23">
        <v>18007.767</v>
      </c>
      <c r="J51" s="56"/>
    </row>
    <row r="52" spans="1:10" x14ac:dyDescent="0.25">
      <c r="A52" s="76" t="s">
        <v>194</v>
      </c>
      <c r="B52" s="23">
        <v>13815.107</v>
      </c>
      <c r="C52" s="23">
        <v>828.96500000000003</v>
      </c>
      <c r="D52" s="23">
        <v>2985.5920000000001</v>
      </c>
      <c r="E52" s="23">
        <v>480.238</v>
      </c>
      <c r="F52" s="23">
        <v>96.185000000000002</v>
      </c>
      <c r="G52" s="23">
        <v>84.466999999999999</v>
      </c>
      <c r="H52" s="23">
        <v>96.581999999999994</v>
      </c>
      <c r="I52" s="23">
        <v>18387.135999999999</v>
      </c>
      <c r="J52" s="56"/>
    </row>
    <row r="53" spans="1:10" x14ac:dyDescent="0.25">
      <c r="A53" s="40" t="s">
        <v>195</v>
      </c>
      <c r="B53" s="85">
        <v>14078.606</v>
      </c>
      <c r="C53" s="85">
        <v>849.29600000000005</v>
      </c>
      <c r="D53" s="85">
        <v>3079.59</v>
      </c>
      <c r="E53" s="85">
        <v>491.54899999999998</v>
      </c>
      <c r="F53" s="85">
        <v>98.108000000000004</v>
      </c>
      <c r="G53" s="85">
        <v>87.125</v>
      </c>
      <c r="H53" s="85">
        <v>96.93</v>
      </c>
      <c r="I53" s="85">
        <v>18781.204000000002</v>
      </c>
      <c r="J53" s="24"/>
    </row>
    <row r="54" spans="1:10" x14ac:dyDescent="0.25">
      <c r="A54" s="40" t="s">
        <v>196</v>
      </c>
      <c r="B54" s="85">
        <v>14330.432000000001</v>
      </c>
      <c r="C54" s="85">
        <v>860.7</v>
      </c>
      <c r="D54" s="85">
        <v>3187.1309999999999</v>
      </c>
      <c r="E54" s="85">
        <v>504.99799999999999</v>
      </c>
      <c r="F54" s="85">
        <v>100.694</v>
      </c>
      <c r="G54" s="85">
        <v>90.759</v>
      </c>
      <c r="H54" s="85">
        <v>98.564999999999998</v>
      </c>
      <c r="I54" s="85">
        <v>19173.278999999999</v>
      </c>
      <c r="J54" s="24"/>
    </row>
    <row r="55" spans="1:10" x14ac:dyDescent="0.25">
      <c r="A55" s="40" t="s">
        <v>197</v>
      </c>
      <c r="B55" s="86">
        <v>14504.147999999999</v>
      </c>
      <c r="C55" s="86">
        <v>870.10500000000002</v>
      </c>
      <c r="D55" s="86">
        <v>3313.4180000000001</v>
      </c>
      <c r="E55" s="86">
        <v>520.73099999999999</v>
      </c>
      <c r="F55" s="86">
        <v>103.038</v>
      </c>
      <c r="G55" s="86">
        <v>94.421999999999997</v>
      </c>
      <c r="H55" s="86">
        <v>99.379000000000005</v>
      </c>
      <c r="I55" s="86">
        <v>19505.241000000002</v>
      </c>
      <c r="J55" s="56"/>
    </row>
    <row r="56" spans="1:10" ht="13" thickBot="1" x14ac:dyDescent="0.3">
      <c r="A56" s="87" t="s">
        <v>198</v>
      </c>
      <c r="B56" s="89">
        <v>14679.249</v>
      </c>
      <c r="C56" s="89">
        <v>880.88099999999997</v>
      </c>
      <c r="D56" s="89">
        <v>3407.0160000000001</v>
      </c>
      <c r="E56" s="89">
        <v>535.51400000000001</v>
      </c>
      <c r="F56" s="89">
        <v>105.137</v>
      </c>
      <c r="G56" s="89">
        <v>97.061000000000007</v>
      </c>
      <c r="H56" s="89">
        <v>100.473</v>
      </c>
      <c r="I56" s="89">
        <v>19805.330999999998</v>
      </c>
      <c r="J56" s="56"/>
    </row>
    <row r="57" spans="1:10" ht="15" customHeight="1" thickTop="1" x14ac:dyDescent="0.25">
      <c r="A57" s="40" t="s">
        <v>199</v>
      </c>
      <c r="B57" s="23">
        <v>14843.492</v>
      </c>
      <c r="C57" s="23">
        <v>924.05</v>
      </c>
      <c r="D57" s="23">
        <v>3652.8690000000001</v>
      </c>
      <c r="E57" s="23">
        <v>524.78599999999994</v>
      </c>
      <c r="F57" s="23">
        <v>110.682</v>
      </c>
      <c r="G57" s="23">
        <v>119.386</v>
      </c>
      <c r="H57" s="23">
        <v>92.566999999999993</v>
      </c>
      <c r="I57" s="23">
        <v>20267.831999999999</v>
      </c>
      <c r="J57" s="56"/>
    </row>
    <row r="58" spans="1:10" x14ac:dyDescent="0.25">
      <c r="A58" s="40" t="s">
        <v>271</v>
      </c>
      <c r="B58" s="23">
        <v>15052.913</v>
      </c>
      <c r="C58" s="23">
        <v>947.97799999999995</v>
      </c>
      <c r="D58" s="23">
        <v>3805.7260000000001</v>
      </c>
      <c r="E58" s="23">
        <v>544.57399999999996</v>
      </c>
      <c r="F58" s="23">
        <v>115.649</v>
      </c>
      <c r="G58" s="23">
        <v>125.634</v>
      </c>
      <c r="H58" s="23">
        <v>94.572999999999993</v>
      </c>
      <c r="I58" s="23">
        <v>20687.046999999999</v>
      </c>
      <c r="J58" s="56"/>
    </row>
    <row r="59" spans="1:10" x14ac:dyDescent="0.25">
      <c r="A59" s="46" t="s">
        <v>339</v>
      </c>
      <c r="B59" s="88">
        <v>15327.611999999999</v>
      </c>
      <c r="C59" s="88">
        <v>965.23800000000006</v>
      </c>
      <c r="D59" s="88">
        <v>3951.7919999999999</v>
      </c>
      <c r="E59" s="88">
        <v>574.56700000000001</v>
      </c>
      <c r="F59" s="88">
        <v>120.337</v>
      </c>
      <c r="G59" s="88">
        <v>131.447</v>
      </c>
      <c r="H59" s="88">
        <v>97.468999999999994</v>
      </c>
      <c r="I59" s="88">
        <v>21168.462</v>
      </c>
      <c r="J59" s="56"/>
    </row>
    <row r="60" spans="1:10" x14ac:dyDescent="0.25">
      <c r="A60" s="13" t="s">
        <v>200</v>
      </c>
      <c r="B60" s="25"/>
      <c r="C60" s="25"/>
      <c r="D60" s="25"/>
      <c r="E60" s="25"/>
      <c r="F60" s="25"/>
      <c r="G60" s="25"/>
      <c r="H60" s="25"/>
      <c r="I60" s="25"/>
    </row>
    <row r="61" spans="1:10" ht="13" x14ac:dyDescent="0.3">
      <c r="A61" s="1" t="s">
        <v>428</v>
      </c>
    </row>
    <row r="62" spans="1:10" ht="13" x14ac:dyDescent="0.3">
      <c r="A62" s="1" t="s">
        <v>201</v>
      </c>
    </row>
    <row r="63" spans="1:10" ht="13" x14ac:dyDescent="0.3">
      <c r="A63" s="1" t="s">
        <v>429</v>
      </c>
    </row>
    <row r="65" spans="1:10" x14ac:dyDescent="0.25">
      <c r="A65" s="11" t="s">
        <v>294</v>
      </c>
      <c r="B65" s="12"/>
      <c r="C65" s="12"/>
      <c r="D65" s="12"/>
      <c r="E65" s="12"/>
      <c r="F65" s="12"/>
      <c r="G65" s="12"/>
      <c r="H65" s="12"/>
      <c r="I65" s="12"/>
      <c r="J65" s="12"/>
    </row>
    <row r="66" spans="1:10" x14ac:dyDescent="0.25">
      <c r="A66" s="44"/>
      <c r="B66" s="209"/>
      <c r="C66" s="209"/>
      <c r="D66" s="209"/>
      <c r="E66" s="209"/>
      <c r="F66" s="209"/>
      <c r="G66" s="209"/>
      <c r="H66" s="209"/>
      <c r="I66" s="209"/>
    </row>
    <row r="67" spans="1:10" x14ac:dyDescent="0.25">
      <c r="A67" s="49"/>
      <c r="B67" s="50" t="s">
        <v>25</v>
      </c>
      <c r="C67" s="50" t="s">
        <v>62</v>
      </c>
      <c r="D67" s="50" t="s">
        <v>46</v>
      </c>
      <c r="E67" s="50" t="s">
        <v>28</v>
      </c>
      <c r="F67" s="50" t="s">
        <v>29</v>
      </c>
      <c r="G67" s="50" t="s">
        <v>132</v>
      </c>
      <c r="H67" s="50" t="s">
        <v>31</v>
      </c>
      <c r="I67" s="50" t="s">
        <v>133</v>
      </c>
      <c r="J67" s="50" t="s">
        <v>10</v>
      </c>
    </row>
    <row r="68" spans="1:10" ht="13" x14ac:dyDescent="0.3">
      <c r="A68" s="304" t="s">
        <v>205</v>
      </c>
      <c r="B68" s="304"/>
      <c r="C68" s="304"/>
      <c r="D68" s="304"/>
      <c r="E68" s="304"/>
      <c r="F68" s="304"/>
      <c r="G68" s="304"/>
      <c r="H68" s="304"/>
      <c r="I68" s="304"/>
      <c r="J68" s="304"/>
    </row>
    <row r="69" spans="1:10" x14ac:dyDescent="0.25">
      <c r="A69" s="13" t="s">
        <v>160</v>
      </c>
      <c r="B69" s="242">
        <v>2708.145</v>
      </c>
      <c r="C69" s="242">
        <v>2127.1849999999999</v>
      </c>
      <c r="D69" s="242">
        <v>1440.0129999999999</v>
      </c>
      <c r="E69" s="242">
        <v>744.04300000000001</v>
      </c>
      <c r="F69" s="242">
        <v>783.40499999999997</v>
      </c>
      <c r="G69" s="242">
        <v>244.25700000000001</v>
      </c>
      <c r="H69" s="242">
        <v>60.863999999999997</v>
      </c>
      <c r="I69" s="242">
        <v>109.74299999999999</v>
      </c>
      <c r="J69" s="242">
        <v>8217.6549999999988</v>
      </c>
    </row>
    <row r="70" spans="1:10" x14ac:dyDescent="0.25">
      <c r="A70" s="13" t="s">
        <v>161</v>
      </c>
      <c r="B70" s="242"/>
      <c r="C70" s="242"/>
      <c r="D70" s="242"/>
      <c r="E70" s="242"/>
      <c r="F70" s="242"/>
      <c r="G70" s="242"/>
      <c r="H70" s="242"/>
      <c r="I70" s="242"/>
      <c r="J70" s="242"/>
    </row>
    <row r="71" spans="1:10" x14ac:dyDescent="0.25">
      <c r="A71" s="13" t="s">
        <v>162</v>
      </c>
      <c r="B71" s="242"/>
      <c r="C71" s="242"/>
      <c r="D71" s="242"/>
      <c r="E71" s="242"/>
      <c r="F71" s="242"/>
      <c r="G71" s="242"/>
      <c r="H71" s="242"/>
      <c r="I71" s="242"/>
      <c r="J71" s="242"/>
    </row>
    <row r="72" spans="1:10" x14ac:dyDescent="0.25">
      <c r="A72" s="13" t="s">
        <v>163</v>
      </c>
      <c r="B72" s="242">
        <v>2900.4830000000002</v>
      </c>
      <c r="C72" s="242">
        <v>2376.2649999999999</v>
      </c>
      <c r="D72" s="242">
        <v>1479.3520000000001</v>
      </c>
      <c r="E72" s="242">
        <v>848.69500000000005</v>
      </c>
      <c r="F72" s="242">
        <v>887.55200000000002</v>
      </c>
      <c r="G72" s="242">
        <v>268.70100000000002</v>
      </c>
      <c r="H72" s="242">
        <v>71.128</v>
      </c>
      <c r="I72" s="242">
        <v>127.553</v>
      </c>
      <c r="J72" s="242">
        <v>8959.7289999999994</v>
      </c>
    </row>
    <row r="73" spans="1:10" x14ac:dyDescent="0.25">
      <c r="A73" s="13" t="s">
        <v>164</v>
      </c>
      <c r="B73" s="242"/>
      <c r="C73" s="242"/>
      <c r="D73" s="242"/>
      <c r="E73" s="242"/>
      <c r="F73" s="242"/>
      <c r="G73" s="242"/>
      <c r="H73" s="242"/>
      <c r="I73" s="242"/>
      <c r="J73" s="242"/>
    </row>
    <row r="74" spans="1:10" x14ac:dyDescent="0.25">
      <c r="A74" s="13" t="s">
        <v>165</v>
      </c>
      <c r="B74" s="242"/>
      <c r="C74" s="242"/>
      <c r="D74" s="242"/>
      <c r="E74" s="242"/>
      <c r="F74" s="242"/>
      <c r="G74" s="242"/>
      <c r="H74" s="242"/>
      <c r="I74" s="242"/>
      <c r="J74" s="242"/>
    </row>
    <row r="75" spans="1:10" x14ac:dyDescent="0.25">
      <c r="A75" s="13" t="s">
        <v>166</v>
      </c>
      <c r="B75" s="242">
        <v>2993.6149999999998</v>
      </c>
      <c r="C75" s="242">
        <v>2556.029</v>
      </c>
      <c r="D75" s="242">
        <v>1567.163</v>
      </c>
      <c r="E75" s="242">
        <v>869.08100000000002</v>
      </c>
      <c r="F75" s="242">
        <v>946.98400000000004</v>
      </c>
      <c r="G75" s="242">
        <v>284.298</v>
      </c>
      <c r="H75" s="242">
        <v>60.651000000000003</v>
      </c>
      <c r="I75" s="242">
        <v>140.18600000000001</v>
      </c>
      <c r="J75" s="242">
        <v>9418.0070000000014</v>
      </c>
    </row>
    <row r="76" spans="1:10" x14ac:dyDescent="0.25">
      <c r="A76" s="13" t="s">
        <v>167</v>
      </c>
      <c r="B76" s="242"/>
      <c r="C76" s="242"/>
      <c r="D76" s="242"/>
      <c r="E76" s="242"/>
      <c r="F76" s="242"/>
      <c r="G76" s="242"/>
      <c r="H76" s="242"/>
      <c r="I76" s="242"/>
      <c r="J76" s="242"/>
    </row>
    <row r="77" spans="1:10" x14ac:dyDescent="0.25">
      <c r="A77" s="13" t="s">
        <v>168</v>
      </c>
      <c r="B77" s="242"/>
      <c r="C77" s="242"/>
      <c r="D77" s="242"/>
      <c r="E77" s="242"/>
      <c r="F77" s="242"/>
      <c r="G77" s="242"/>
      <c r="H77" s="242"/>
      <c r="I77" s="242"/>
      <c r="J77" s="242"/>
    </row>
    <row r="78" spans="1:10" x14ac:dyDescent="0.25">
      <c r="A78" s="13" t="s">
        <v>169</v>
      </c>
      <c r="B78" s="242">
        <v>3106.9110000000001</v>
      </c>
      <c r="C78" s="242">
        <v>2756.377</v>
      </c>
      <c r="D78" s="242">
        <v>1694.096</v>
      </c>
      <c r="E78" s="242">
        <v>922.69500000000005</v>
      </c>
      <c r="F78" s="242">
        <v>1071.9849999999999</v>
      </c>
      <c r="G78" s="242">
        <v>300.39</v>
      </c>
      <c r="H78" s="242">
        <v>84.323999999999998</v>
      </c>
      <c r="I78" s="242">
        <v>161.45500000000001</v>
      </c>
      <c r="J78" s="242">
        <v>10098.233</v>
      </c>
    </row>
    <row r="79" spans="1:10" x14ac:dyDescent="0.25">
      <c r="A79" s="13" t="s">
        <v>170</v>
      </c>
      <c r="B79" s="242"/>
      <c r="C79" s="242"/>
      <c r="D79" s="242"/>
      <c r="E79" s="242"/>
      <c r="F79" s="242"/>
      <c r="G79" s="242"/>
      <c r="H79" s="242"/>
      <c r="I79" s="242"/>
      <c r="J79" s="242"/>
    </row>
    <row r="80" spans="1:10" x14ac:dyDescent="0.25">
      <c r="A80" s="13" t="s">
        <v>171</v>
      </c>
      <c r="B80" s="242">
        <v>3172.415</v>
      </c>
      <c r="C80" s="242">
        <v>2864.7109999999998</v>
      </c>
      <c r="D80" s="242">
        <v>1847.1890000000001</v>
      </c>
      <c r="E80" s="242">
        <v>932.82100000000003</v>
      </c>
      <c r="F80" s="242">
        <v>1114.46</v>
      </c>
      <c r="G80" s="242">
        <v>311.87</v>
      </c>
      <c r="H80" s="242">
        <v>84.16</v>
      </c>
      <c r="I80" s="242">
        <v>176.524</v>
      </c>
      <c r="J80" s="242">
        <v>10504.150000000001</v>
      </c>
    </row>
    <row r="81" spans="1:10" x14ac:dyDescent="0.25">
      <c r="A81" s="13" t="s">
        <v>172</v>
      </c>
      <c r="B81" s="242"/>
      <c r="C81" s="242"/>
      <c r="D81" s="242"/>
      <c r="E81" s="242"/>
      <c r="F81" s="242"/>
      <c r="G81" s="242"/>
      <c r="H81" s="242"/>
      <c r="I81" s="242"/>
      <c r="J81" s="242"/>
    </row>
    <row r="82" spans="1:10" x14ac:dyDescent="0.25">
      <c r="A82" s="13" t="s">
        <v>173</v>
      </c>
      <c r="B82" s="242">
        <v>3332.4609999999998</v>
      </c>
      <c r="C82" s="242">
        <v>2869.88</v>
      </c>
      <c r="D82" s="242">
        <v>2012.88</v>
      </c>
      <c r="E82" s="242">
        <v>962.82399999999996</v>
      </c>
      <c r="F82" s="242">
        <v>1175.4870000000001</v>
      </c>
      <c r="G82" s="242">
        <v>319.87299999999999</v>
      </c>
      <c r="H82" s="242">
        <v>90.37</v>
      </c>
      <c r="I82" s="242">
        <v>183.755</v>
      </c>
      <c r="J82" s="242">
        <v>10947.530000000002</v>
      </c>
    </row>
    <row r="83" spans="1:10" x14ac:dyDescent="0.25">
      <c r="A83" s="13" t="s">
        <v>174</v>
      </c>
      <c r="B83" s="242">
        <v>3448.857</v>
      </c>
      <c r="C83" s="242">
        <v>3050.2350000000001</v>
      </c>
      <c r="D83" s="242">
        <v>2082.0479999999998</v>
      </c>
      <c r="E83" s="242">
        <v>984.47500000000002</v>
      </c>
      <c r="F83" s="242">
        <v>1224.9970000000001</v>
      </c>
      <c r="G83" s="242">
        <v>325.51900000000001</v>
      </c>
      <c r="H83" s="242">
        <v>96.165999999999997</v>
      </c>
      <c r="I83" s="242">
        <v>188.81200000000001</v>
      </c>
      <c r="J83" s="242">
        <v>11401.108999999999</v>
      </c>
    </row>
    <row r="84" spans="1:10" x14ac:dyDescent="0.25">
      <c r="A84" s="13" t="s">
        <v>175</v>
      </c>
      <c r="B84" s="242">
        <v>3530.1480000000001</v>
      </c>
      <c r="C84" s="242">
        <v>3118.9670000000001</v>
      </c>
      <c r="D84" s="242">
        <v>2132.1570000000002</v>
      </c>
      <c r="E84" s="242">
        <v>992.21100000000001</v>
      </c>
      <c r="F84" s="242">
        <v>1269.579</v>
      </c>
      <c r="G84" s="242">
        <v>324.983</v>
      </c>
      <c r="H84" s="242">
        <v>99.108000000000004</v>
      </c>
      <c r="I84" s="242">
        <v>197.238</v>
      </c>
      <c r="J84" s="242">
        <v>11664.391</v>
      </c>
    </row>
    <row r="85" spans="1:10" x14ac:dyDescent="0.25">
      <c r="A85" s="13" t="s">
        <v>176</v>
      </c>
      <c r="B85" s="242">
        <v>3682.636</v>
      </c>
      <c r="C85" s="242">
        <v>3177.39</v>
      </c>
      <c r="D85" s="242">
        <v>2228.8440000000001</v>
      </c>
      <c r="E85" s="242">
        <v>1031.06</v>
      </c>
      <c r="F85" s="242">
        <v>1327.203</v>
      </c>
      <c r="G85" s="242">
        <v>322.69499999999999</v>
      </c>
      <c r="H85" s="242">
        <v>102.19499999999999</v>
      </c>
      <c r="I85" s="242">
        <v>194.834</v>
      </c>
      <c r="J85" s="242">
        <v>12066.856999999998</v>
      </c>
    </row>
    <row r="86" spans="1:10" x14ac:dyDescent="0.25">
      <c r="A86" s="13" t="s">
        <v>177</v>
      </c>
      <c r="B86" s="242">
        <v>3679.3330000000001</v>
      </c>
      <c r="C86" s="242">
        <v>3266.4920000000002</v>
      </c>
      <c r="D86" s="242">
        <v>2315.6329999999998</v>
      </c>
      <c r="E86" s="242">
        <v>1032.491</v>
      </c>
      <c r="F86" s="242">
        <v>1344.809</v>
      </c>
      <c r="G86" s="242">
        <v>329.56799999999998</v>
      </c>
      <c r="H86" s="242">
        <v>103.17400000000001</v>
      </c>
      <c r="I86" s="242">
        <v>197.03299999999999</v>
      </c>
      <c r="J86" s="242">
        <v>12268.532999999999</v>
      </c>
    </row>
    <row r="87" spans="1:10" x14ac:dyDescent="0.25">
      <c r="A87" s="13" t="s">
        <v>178</v>
      </c>
      <c r="B87" s="242"/>
      <c r="C87" s="242"/>
      <c r="D87" s="242"/>
      <c r="E87" s="242"/>
      <c r="F87" s="242"/>
      <c r="G87" s="242"/>
      <c r="H87" s="242"/>
      <c r="I87" s="242"/>
      <c r="J87" s="242"/>
    </row>
    <row r="88" spans="1:10" x14ac:dyDescent="0.25">
      <c r="A88" s="13" t="s">
        <v>179</v>
      </c>
      <c r="B88" s="242">
        <v>3745.5369999999998</v>
      </c>
      <c r="C88" s="242">
        <v>3317.6819999999998</v>
      </c>
      <c r="D88" s="242">
        <v>2354.3519999999999</v>
      </c>
      <c r="E88" s="242">
        <v>1050.567</v>
      </c>
      <c r="F88" s="242">
        <v>1371.3409999999999</v>
      </c>
      <c r="G88" s="242">
        <v>331.07299999999998</v>
      </c>
      <c r="H88" s="242">
        <v>102.824</v>
      </c>
      <c r="I88" s="242">
        <v>203.39099999999999</v>
      </c>
      <c r="J88" s="242">
        <v>12476.767</v>
      </c>
    </row>
    <row r="89" spans="1:10" x14ac:dyDescent="0.25">
      <c r="A89" s="13" t="s">
        <v>180</v>
      </c>
      <c r="B89" s="242">
        <v>3847.1320000000001</v>
      </c>
      <c r="C89" s="242">
        <v>3413.7080000000001</v>
      </c>
      <c r="D89" s="242">
        <v>2445.5239999999999</v>
      </c>
      <c r="E89" s="242">
        <v>1063.058</v>
      </c>
      <c r="F89" s="242">
        <v>1405.6759999999999</v>
      </c>
      <c r="G89" s="242">
        <v>335.05700000000002</v>
      </c>
      <c r="H89" s="242">
        <v>103.795</v>
      </c>
      <c r="I89" s="242">
        <v>208.011</v>
      </c>
      <c r="J89" s="242">
        <v>12821.960999999999</v>
      </c>
    </row>
    <row r="90" spans="1:10" x14ac:dyDescent="0.25">
      <c r="A90" s="13" t="s">
        <v>181</v>
      </c>
      <c r="B90" s="242">
        <v>3944.85</v>
      </c>
      <c r="C90" s="242">
        <v>3494.3139999999999</v>
      </c>
      <c r="D90" s="242">
        <v>2552.0610000000001</v>
      </c>
      <c r="E90" s="242">
        <v>1077.154</v>
      </c>
      <c r="F90" s="242">
        <v>1438.441</v>
      </c>
      <c r="G90" s="242">
        <v>338.48399999999998</v>
      </c>
      <c r="H90" s="242">
        <v>104.259</v>
      </c>
      <c r="I90" s="242">
        <v>213.39599999999999</v>
      </c>
      <c r="J90" s="242">
        <v>13162.959000000003</v>
      </c>
    </row>
    <row r="91" spans="1:10" x14ac:dyDescent="0.25">
      <c r="A91" s="13" t="s">
        <v>182</v>
      </c>
      <c r="B91" s="242">
        <v>4063.64</v>
      </c>
      <c r="C91" s="242">
        <v>3565.15</v>
      </c>
      <c r="D91" s="242">
        <v>2656.0439999999999</v>
      </c>
      <c r="E91" s="242">
        <v>1095.923</v>
      </c>
      <c r="F91" s="242">
        <v>1480.2059999999999</v>
      </c>
      <c r="G91" s="242">
        <v>350.40300000000002</v>
      </c>
      <c r="H91" s="242">
        <v>106.01600000000001</v>
      </c>
      <c r="I91" s="242">
        <v>215.68899999999999</v>
      </c>
      <c r="J91" s="242">
        <v>13533.071</v>
      </c>
    </row>
    <row r="92" spans="1:10" x14ac:dyDescent="0.25">
      <c r="A92" s="13" t="s">
        <v>183</v>
      </c>
      <c r="B92" s="242">
        <v>4170.3869999999997</v>
      </c>
      <c r="C92" s="242">
        <v>3649.5819999999999</v>
      </c>
      <c r="D92" s="242">
        <v>2767.3040000000001</v>
      </c>
      <c r="E92" s="242">
        <v>1111.712</v>
      </c>
      <c r="F92" s="242">
        <v>1529.615</v>
      </c>
      <c r="G92" s="242">
        <v>362.13400000000001</v>
      </c>
      <c r="H92" s="242">
        <v>109.819</v>
      </c>
      <c r="I92" s="242">
        <v>219.55199999999999</v>
      </c>
      <c r="J92" s="242">
        <v>13920.104999999998</v>
      </c>
    </row>
    <row r="93" spans="1:10" x14ac:dyDescent="0.25">
      <c r="A93" s="13" t="s">
        <v>184</v>
      </c>
      <c r="B93" s="242">
        <v>4268.6310000000003</v>
      </c>
      <c r="C93" s="242">
        <v>3740.7260000000001</v>
      </c>
      <c r="D93" s="242">
        <v>2897.8670000000002</v>
      </c>
      <c r="E93" s="242">
        <v>1137.9570000000001</v>
      </c>
      <c r="F93" s="242">
        <v>1600.566</v>
      </c>
      <c r="G93" s="242">
        <v>374.846</v>
      </c>
      <c r="H93" s="242">
        <v>114.015</v>
      </c>
      <c r="I93" s="242">
        <v>224.07599999999999</v>
      </c>
      <c r="J93" s="242">
        <v>14358.683999999999</v>
      </c>
    </row>
    <row r="94" spans="1:10" x14ac:dyDescent="0.25">
      <c r="A94" s="13" t="s">
        <v>185</v>
      </c>
      <c r="B94" s="242">
        <v>4361.2370000000001</v>
      </c>
      <c r="C94" s="242">
        <v>3818.0619999999999</v>
      </c>
      <c r="D94" s="242">
        <v>3033.4169999999999</v>
      </c>
      <c r="E94" s="242">
        <v>1156.961</v>
      </c>
      <c r="F94" s="242">
        <v>1676.4949999999999</v>
      </c>
      <c r="G94" s="242">
        <v>381.226</v>
      </c>
      <c r="H94" s="242">
        <v>118.178</v>
      </c>
      <c r="I94" s="242">
        <v>234.63399999999999</v>
      </c>
      <c r="J94" s="242">
        <v>14780.21</v>
      </c>
    </row>
    <row r="95" spans="1:10" x14ac:dyDescent="0.25">
      <c r="A95" s="13" t="s">
        <v>186</v>
      </c>
      <c r="B95" s="242">
        <v>4519.9629999999997</v>
      </c>
      <c r="C95" s="242">
        <v>3921.5740000000001</v>
      </c>
      <c r="D95" s="242">
        <v>3173.4470000000001</v>
      </c>
      <c r="E95" s="242">
        <v>1178.904</v>
      </c>
      <c r="F95" s="242">
        <v>1746.579</v>
      </c>
      <c r="G95" s="242">
        <v>391.327</v>
      </c>
      <c r="H95" s="242">
        <v>122.986</v>
      </c>
      <c r="I95" s="242">
        <v>241.762</v>
      </c>
      <c r="J95" s="242">
        <v>15296.542000000001</v>
      </c>
    </row>
    <row r="96" spans="1:10" x14ac:dyDescent="0.25">
      <c r="A96" s="13" t="s">
        <v>187</v>
      </c>
      <c r="B96" s="242">
        <v>4567.3860000000004</v>
      </c>
      <c r="C96" s="242">
        <v>4010.2759999999998</v>
      </c>
      <c r="D96" s="242">
        <v>3283.2429999999999</v>
      </c>
      <c r="E96" s="242">
        <v>1208.9259999999999</v>
      </c>
      <c r="F96" s="242">
        <v>1828.346</v>
      </c>
      <c r="G96" s="242">
        <v>400.51600000000002</v>
      </c>
      <c r="H96" s="242">
        <v>128.75800000000001</v>
      </c>
      <c r="I96" s="242">
        <v>246.98500000000001</v>
      </c>
      <c r="J96" s="242">
        <v>15674.436</v>
      </c>
    </row>
    <row r="97" spans="1:10" x14ac:dyDescent="0.25">
      <c r="A97" s="13" t="s">
        <v>188</v>
      </c>
      <c r="B97" s="242">
        <v>4681.4709999999995</v>
      </c>
      <c r="C97" s="242">
        <v>4112.9080000000004</v>
      </c>
      <c r="D97" s="242">
        <v>3358.221</v>
      </c>
      <c r="E97" s="242">
        <v>1239.672</v>
      </c>
      <c r="F97" s="242">
        <v>1870.068</v>
      </c>
      <c r="G97" s="242">
        <v>410.21</v>
      </c>
      <c r="H97" s="242">
        <v>134.69999999999999</v>
      </c>
      <c r="I97" s="242">
        <v>253.84800000000001</v>
      </c>
      <c r="J97" s="242">
        <v>16061.098</v>
      </c>
    </row>
    <row r="98" spans="1:10" x14ac:dyDescent="0.25">
      <c r="A98" s="13" t="s">
        <v>189</v>
      </c>
      <c r="B98" s="242">
        <v>4778.4210000000003</v>
      </c>
      <c r="C98" s="242">
        <v>4198.3710000000001</v>
      </c>
      <c r="D98" s="242">
        <v>3401.9319999999998</v>
      </c>
      <c r="E98" s="242">
        <v>1261.925</v>
      </c>
      <c r="F98" s="242">
        <v>1912.739</v>
      </c>
      <c r="G98" s="242">
        <v>419.00900000000001</v>
      </c>
      <c r="H98" s="242">
        <v>137.08199999999999</v>
      </c>
      <c r="I98" s="242">
        <v>258.904</v>
      </c>
      <c r="J98" s="242">
        <v>16368.383000000002</v>
      </c>
    </row>
    <row r="99" spans="1:10" x14ac:dyDescent="0.25">
      <c r="A99" s="13" t="s">
        <v>190</v>
      </c>
      <c r="B99" s="242">
        <v>4869.9960000000001</v>
      </c>
      <c r="C99" s="242">
        <v>4286.2839999999997</v>
      </c>
      <c r="D99" s="242">
        <v>3492.3110000000001</v>
      </c>
      <c r="E99" s="242">
        <v>1275.0409999999999</v>
      </c>
      <c r="F99" s="242">
        <v>1977.7560000000001</v>
      </c>
      <c r="G99" s="242">
        <v>431.99099999999999</v>
      </c>
      <c r="H99" s="242">
        <v>141.101</v>
      </c>
      <c r="I99" s="242">
        <v>267.16399999999999</v>
      </c>
      <c r="J99" s="242">
        <v>16741.643999999997</v>
      </c>
    </row>
    <row r="100" spans="1:10" x14ac:dyDescent="0.25">
      <c r="A100" s="13" t="s">
        <v>191</v>
      </c>
      <c r="B100" s="242">
        <v>4984.5569999999998</v>
      </c>
      <c r="C100" s="242">
        <v>4383.634</v>
      </c>
      <c r="D100" s="242">
        <v>3606.1210000000001</v>
      </c>
      <c r="E100" s="242">
        <v>1298.404</v>
      </c>
      <c r="F100" s="242">
        <v>2048.3879999999999</v>
      </c>
      <c r="G100" s="242">
        <v>436.99900000000002</v>
      </c>
      <c r="H100" s="242">
        <v>148.56899999999999</v>
      </c>
      <c r="I100" s="242">
        <v>273.92399999999998</v>
      </c>
      <c r="J100" s="242">
        <v>17180.595999999998</v>
      </c>
    </row>
    <row r="101" spans="1:10" x14ac:dyDescent="0.25">
      <c r="A101" s="13" t="s">
        <v>192</v>
      </c>
      <c r="B101" s="242">
        <v>5102.3519999999999</v>
      </c>
      <c r="C101" s="242">
        <v>4483.098</v>
      </c>
      <c r="D101" s="242">
        <v>3705.4</v>
      </c>
      <c r="E101" s="242">
        <v>1326.232</v>
      </c>
      <c r="F101" s="242">
        <v>2142.3069999999998</v>
      </c>
      <c r="G101" s="242">
        <v>442.57499999999999</v>
      </c>
      <c r="H101" s="242">
        <v>152.17699999999999</v>
      </c>
      <c r="I101" s="242">
        <v>279.35199999999998</v>
      </c>
      <c r="J101" s="242">
        <v>17633.492999999999</v>
      </c>
    </row>
    <row r="102" spans="1:10" x14ac:dyDescent="0.25">
      <c r="A102" s="13" t="s">
        <v>193</v>
      </c>
      <c r="B102" s="242">
        <v>5247.1989999999996</v>
      </c>
      <c r="C102" s="242">
        <v>4567.3140000000003</v>
      </c>
      <c r="D102" s="242">
        <v>3771.3209999999999</v>
      </c>
      <c r="E102" s="242">
        <v>1347.5139999999999</v>
      </c>
      <c r="F102" s="242">
        <v>2185.4090000000001</v>
      </c>
      <c r="G102" s="242">
        <v>450.40300000000002</v>
      </c>
      <c r="H102" s="242">
        <v>155.035</v>
      </c>
      <c r="I102" s="242">
        <v>283.572</v>
      </c>
      <c r="J102" s="242">
        <v>18007.767</v>
      </c>
    </row>
    <row r="103" spans="1:10" x14ac:dyDescent="0.25">
      <c r="A103" s="13" t="s">
        <v>194</v>
      </c>
      <c r="B103" s="242">
        <v>5374.4189999999999</v>
      </c>
      <c r="C103" s="242">
        <v>4681.3370000000004</v>
      </c>
      <c r="D103" s="242">
        <v>3854.2049999999999</v>
      </c>
      <c r="E103" s="242">
        <v>1364.7</v>
      </c>
      <c r="F103" s="242">
        <v>2208.8119999999999</v>
      </c>
      <c r="G103" s="242">
        <v>457.62900000000002</v>
      </c>
      <c r="H103" s="242">
        <v>157.71700000000001</v>
      </c>
      <c r="I103" s="242">
        <v>288.31700000000001</v>
      </c>
      <c r="J103" s="242">
        <v>18387.135999999999</v>
      </c>
    </row>
    <row r="104" spans="1:10" x14ac:dyDescent="0.25">
      <c r="A104" s="13" t="s">
        <v>195</v>
      </c>
      <c r="B104" s="242">
        <v>5509.1809999999996</v>
      </c>
      <c r="C104" s="242">
        <v>4798.0969999999998</v>
      </c>
      <c r="D104" s="242">
        <v>3948.1689999999999</v>
      </c>
      <c r="E104" s="242">
        <v>1386.0039999999999</v>
      </c>
      <c r="F104" s="242">
        <v>2219.2910000000002</v>
      </c>
      <c r="G104" s="242">
        <v>469.46699999999998</v>
      </c>
      <c r="H104" s="242">
        <v>155.36199999999999</v>
      </c>
      <c r="I104" s="242">
        <v>295.63299999999998</v>
      </c>
      <c r="J104" s="242">
        <v>18781.204000000002</v>
      </c>
    </row>
    <row r="105" spans="1:10" x14ac:dyDescent="0.25">
      <c r="A105" s="13" t="s">
        <v>196</v>
      </c>
      <c r="B105" s="242">
        <v>5618.3850000000002</v>
      </c>
      <c r="C105" s="242">
        <v>4923.0320000000002</v>
      </c>
      <c r="D105" s="242">
        <v>4045.335</v>
      </c>
      <c r="E105" s="242">
        <v>1408.96</v>
      </c>
      <c r="F105" s="242">
        <v>2231.5639999999999</v>
      </c>
      <c r="G105" s="242">
        <v>480.935</v>
      </c>
      <c r="H105" s="242">
        <v>162.5</v>
      </c>
      <c r="I105" s="242">
        <v>302.56799999999998</v>
      </c>
      <c r="J105" s="242">
        <v>19173.278999999999</v>
      </c>
    </row>
    <row r="106" spans="1:10" x14ac:dyDescent="0.25">
      <c r="A106" s="13" t="s">
        <v>197</v>
      </c>
      <c r="B106" s="242">
        <v>5702.2</v>
      </c>
      <c r="C106" s="242">
        <v>5030.9059999999999</v>
      </c>
      <c r="D106" s="242">
        <v>4134.3819999999996</v>
      </c>
      <c r="E106" s="242">
        <v>1428.9280000000001</v>
      </c>
      <c r="F106" s="242">
        <v>2244.971</v>
      </c>
      <c r="G106" s="242">
        <v>493.358</v>
      </c>
      <c r="H106" s="242">
        <v>161.63499999999999</v>
      </c>
      <c r="I106" s="242">
        <v>308.86099999999999</v>
      </c>
      <c r="J106" s="242">
        <v>19505.241000000002</v>
      </c>
    </row>
    <row r="107" spans="1:10" ht="13" thickBot="1" x14ac:dyDescent="0.3">
      <c r="A107" s="243" t="s">
        <v>198</v>
      </c>
      <c r="B107" s="244">
        <v>5779.0389999999998</v>
      </c>
      <c r="C107" s="244">
        <v>5119.5600000000004</v>
      </c>
      <c r="D107" s="244">
        <v>4205.1000000000004</v>
      </c>
      <c r="E107" s="244">
        <v>1444.96</v>
      </c>
      <c r="F107" s="244">
        <v>2278.759</v>
      </c>
      <c r="G107" s="244">
        <v>506.39100000000002</v>
      </c>
      <c r="H107" s="244">
        <v>160.47399999999999</v>
      </c>
      <c r="I107" s="244">
        <v>311.048</v>
      </c>
      <c r="J107" s="244">
        <v>19805.330999999998</v>
      </c>
    </row>
    <row r="108" spans="1:10" ht="13" thickTop="1" x14ac:dyDescent="0.25">
      <c r="A108" s="44" t="s">
        <v>199</v>
      </c>
      <c r="B108" s="245">
        <v>5954.4350000000004</v>
      </c>
      <c r="C108" s="245">
        <v>5181.4409999999998</v>
      </c>
      <c r="D108" s="245">
        <v>4344.9539999999997</v>
      </c>
      <c r="E108" s="245">
        <v>1486.6790000000001</v>
      </c>
      <c r="F108" s="245">
        <v>2312.828</v>
      </c>
      <c r="G108" s="245">
        <v>505.57499999999999</v>
      </c>
      <c r="H108" s="245">
        <v>163.56399999999999</v>
      </c>
      <c r="I108" s="245">
        <v>318.35599999999999</v>
      </c>
      <c r="J108" s="245">
        <v>20267.831999999999</v>
      </c>
    </row>
    <row r="109" spans="1:10" x14ac:dyDescent="0.25">
      <c r="A109" s="44">
        <v>2022</v>
      </c>
      <c r="B109" s="245">
        <v>6048.3249999999998</v>
      </c>
      <c r="C109" s="245">
        <v>5274.9110000000001</v>
      </c>
      <c r="D109" s="245">
        <v>4463.8119999999999</v>
      </c>
      <c r="E109" s="245">
        <v>1521.0340000000001</v>
      </c>
      <c r="F109" s="245">
        <v>2369.7730000000001</v>
      </c>
      <c r="G109" s="245">
        <v>520.41899999999998</v>
      </c>
      <c r="H109" s="245">
        <v>164.59200000000001</v>
      </c>
      <c r="I109" s="245">
        <v>324.18099999999998</v>
      </c>
      <c r="J109" s="245">
        <v>20687.046999999999</v>
      </c>
    </row>
    <row r="110" spans="1:10" x14ac:dyDescent="0.25">
      <c r="A110" s="11">
        <v>2023</v>
      </c>
      <c r="B110" s="246">
        <v>6154.8140000000003</v>
      </c>
      <c r="C110" s="246">
        <v>5391.2550000000001</v>
      </c>
      <c r="D110" s="246">
        <v>4598.7550000000001</v>
      </c>
      <c r="E110" s="246">
        <v>1556.1849999999999</v>
      </c>
      <c r="F110" s="246">
        <v>2437.7849999999999</v>
      </c>
      <c r="G110" s="246">
        <v>532.14200000000005</v>
      </c>
      <c r="H110" s="246">
        <v>166.11</v>
      </c>
      <c r="I110" s="246">
        <v>331.416</v>
      </c>
      <c r="J110" s="246">
        <v>21168.462</v>
      </c>
    </row>
    <row r="111" spans="1:10" x14ac:dyDescent="0.25">
      <c r="A111" s="13" t="s">
        <v>295</v>
      </c>
    </row>
    <row r="112" spans="1:10" x14ac:dyDescent="0.25">
      <c r="A112" s="13" t="s">
        <v>428</v>
      </c>
    </row>
    <row r="113" spans="1:11" ht="13" x14ac:dyDescent="0.3">
      <c r="A113" s="1" t="s">
        <v>201</v>
      </c>
    </row>
    <row r="114" spans="1:11" ht="13" x14ac:dyDescent="0.3">
      <c r="A114" s="1" t="s">
        <v>429</v>
      </c>
    </row>
    <row r="118" spans="1:11" x14ac:dyDescent="0.25">
      <c r="A118" s="13" t="s">
        <v>351</v>
      </c>
    </row>
    <row r="119" spans="1:11" x14ac:dyDescent="0.25">
      <c r="A119" s="305" t="s">
        <v>303</v>
      </c>
      <c r="B119" s="307" t="s">
        <v>296</v>
      </c>
      <c r="C119" s="307"/>
      <c r="D119" s="307"/>
      <c r="E119" s="307"/>
      <c r="F119" s="307"/>
      <c r="G119" s="307"/>
      <c r="H119" s="307"/>
      <c r="I119" s="307"/>
      <c r="J119" s="307"/>
      <c r="K119" s="307"/>
    </row>
    <row r="120" spans="1:11" x14ac:dyDescent="0.25">
      <c r="A120" s="306"/>
      <c r="B120" s="247" t="s">
        <v>297</v>
      </c>
      <c r="C120" s="247" t="s">
        <v>298</v>
      </c>
      <c r="D120" s="247" t="s">
        <v>299</v>
      </c>
      <c r="E120" s="247" t="s">
        <v>300</v>
      </c>
      <c r="F120" s="247" t="s">
        <v>369</v>
      </c>
      <c r="G120" s="247" t="s">
        <v>301</v>
      </c>
      <c r="H120" s="247" t="s">
        <v>370</v>
      </c>
      <c r="I120" s="247" t="s">
        <v>302</v>
      </c>
      <c r="J120" s="247" t="s">
        <v>371</v>
      </c>
      <c r="K120" s="247" t="s">
        <v>372</v>
      </c>
    </row>
    <row r="121" spans="1:11" x14ac:dyDescent="0.25">
      <c r="A121" s="13">
        <v>2021</v>
      </c>
      <c r="B121" s="150">
        <v>10124</v>
      </c>
      <c r="C121" s="150">
        <v>1763</v>
      </c>
      <c r="D121" s="150">
        <v>1802</v>
      </c>
      <c r="E121" s="150">
        <v>187</v>
      </c>
      <c r="F121" s="150">
        <v>12</v>
      </c>
      <c r="G121" s="150">
        <v>218</v>
      </c>
      <c r="H121" s="150">
        <v>19</v>
      </c>
      <c r="I121" s="150">
        <v>299</v>
      </c>
      <c r="J121" s="150">
        <v>0</v>
      </c>
      <c r="K121" s="150">
        <v>0</v>
      </c>
    </row>
    <row r="122" spans="1:11" s="209" customFormat="1" x14ac:dyDescent="0.25">
      <c r="A122" s="44">
        <v>2022</v>
      </c>
      <c r="B122" s="141">
        <v>22257</v>
      </c>
      <c r="C122" s="141">
        <v>2939</v>
      </c>
      <c r="D122" s="141">
        <v>2516</v>
      </c>
      <c r="E122" s="141">
        <v>1480</v>
      </c>
      <c r="F122" s="141">
        <v>27</v>
      </c>
      <c r="G122" s="141">
        <v>1074</v>
      </c>
      <c r="H122" s="141">
        <v>238</v>
      </c>
      <c r="I122" s="141">
        <v>534</v>
      </c>
      <c r="J122" s="141">
        <v>34</v>
      </c>
      <c r="K122" s="141">
        <v>271</v>
      </c>
    </row>
    <row r="123" spans="1:11" x14ac:dyDescent="0.25">
      <c r="A123" s="11">
        <v>2023</v>
      </c>
      <c r="B123" s="155">
        <v>45502</v>
      </c>
      <c r="C123" s="155">
        <v>5259</v>
      </c>
      <c r="D123" s="155">
        <v>3360</v>
      </c>
      <c r="E123" s="155">
        <v>2863</v>
      </c>
      <c r="F123" s="155">
        <v>2478</v>
      </c>
      <c r="G123" s="155">
        <v>2178</v>
      </c>
      <c r="H123" s="155">
        <v>1959</v>
      </c>
      <c r="I123" s="155">
        <v>1871</v>
      </c>
      <c r="J123" s="155">
        <v>1721</v>
      </c>
      <c r="K123" s="155">
        <v>1243</v>
      </c>
    </row>
    <row r="124" spans="1:11" x14ac:dyDescent="0.25">
      <c r="A124" s="44" t="s">
        <v>373</v>
      </c>
      <c r="B124" s="141"/>
      <c r="C124" s="141"/>
      <c r="D124" s="141"/>
      <c r="E124" s="141"/>
      <c r="F124" s="141"/>
      <c r="G124" s="141"/>
      <c r="H124" s="141"/>
      <c r="I124" s="141"/>
      <c r="J124" s="141"/>
      <c r="K124" s="141"/>
    </row>
    <row r="125" spans="1:11" ht="13" x14ac:dyDescent="0.3">
      <c r="A125" s="1" t="s">
        <v>348</v>
      </c>
    </row>
  </sheetData>
  <mergeCells count="4">
    <mergeCell ref="A6:I6"/>
    <mergeCell ref="A68:J68"/>
    <mergeCell ref="A119:A120"/>
    <mergeCell ref="B119:K119"/>
  </mergeCells>
  <pageMargins left="0.74803149606299213" right="0.74803149606299213" top="0.98425196850393704" bottom="0.98425196850393704" header="0.51181102362204722" footer="0.51181102362204722"/>
  <pageSetup paperSize="9" scale="8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7"/>
  <sheetViews>
    <sheetView workbookViewId="0"/>
  </sheetViews>
  <sheetFormatPr defaultColWidth="9.1796875" defaultRowHeight="12.5" x14ac:dyDescent="0.25"/>
  <cols>
    <col min="1" max="1" width="9.26953125" style="13" customWidth="1"/>
    <col min="2" max="5" width="19.7265625" style="10" customWidth="1"/>
    <col min="6" max="16384" width="9.1796875" style="10"/>
  </cols>
  <sheetData>
    <row r="1" spans="1:14" x14ac:dyDescent="0.25">
      <c r="A1" s="8"/>
      <c r="B1" s="9"/>
      <c r="C1" s="9"/>
      <c r="D1" s="9"/>
    </row>
    <row r="2" spans="1:14" x14ac:dyDescent="0.25">
      <c r="A2" s="11" t="s">
        <v>272</v>
      </c>
      <c r="B2" s="12"/>
      <c r="C2" s="12"/>
      <c r="D2" s="12"/>
      <c r="E2" s="12"/>
    </row>
    <row r="4" spans="1:14" ht="38.25" customHeight="1" x14ac:dyDescent="0.25">
      <c r="A4" s="237" t="s">
        <v>77</v>
      </c>
      <c r="B4" s="15" t="s">
        <v>305</v>
      </c>
      <c r="C4" s="15" t="s">
        <v>208</v>
      </c>
      <c r="D4" s="15" t="s">
        <v>203</v>
      </c>
      <c r="E4" s="15" t="s">
        <v>209</v>
      </c>
    </row>
    <row r="5" spans="1:14" ht="13" x14ac:dyDescent="0.3">
      <c r="A5" s="293" t="s">
        <v>205</v>
      </c>
      <c r="B5" s="293"/>
      <c r="C5" s="293"/>
      <c r="D5" s="293"/>
      <c r="E5" s="293"/>
    </row>
    <row r="6" spans="1:14" s="84" customFormat="1" x14ac:dyDescent="0.25">
      <c r="A6" s="82" t="s">
        <v>109</v>
      </c>
      <c r="B6" s="90">
        <v>487.3</v>
      </c>
      <c r="C6" s="90">
        <v>45.6</v>
      </c>
      <c r="D6" s="90">
        <v>112.1</v>
      </c>
      <c r="E6" s="90">
        <v>645</v>
      </c>
      <c r="F6" s="232"/>
      <c r="G6" s="10"/>
      <c r="H6" s="10"/>
      <c r="I6" s="10"/>
      <c r="J6" s="10"/>
      <c r="K6" s="10"/>
      <c r="L6" s="10"/>
      <c r="M6" s="10"/>
      <c r="N6" s="10"/>
    </row>
    <row r="7" spans="1:14" s="84" customFormat="1" x14ac:dyDescent="0.25">
      <c r="A7" s="82" t="s">
        <v>110</v>
      </c>
      <c r="B7" s="90">
        <v>487.7</v>
      </c>
      <c r="C7" s="90">
        <v>46.1</v>
      </c>
      <c r="D7" s="90">
        <v>105.5</v>
      </c>
      <c r="E7" s="90">
        <v>639.4</v>
      </c>
      <c r="F7" s="232"/>
      <c r="G7" s="10"/>
      <c r="H7" s="10"/>
      <c r="I7" s="10"/>
      <c r="J7" s="10"/>
      <c r="K7" s="10"/>
      <c r="L7" s="10"/>
      <c r="M7" s="10"/>
      <c r="N7" s="10"/>
    </row>
    <row r="8" spans="1:14" s="84" customFormat="1" x14ac:dyDescent="0.25">
      <c r="A8" s="82" t="s">
        <v>111</v>
      </c>
      <c r="B8" s="90">
        <v>503.3</v>
      </c>
      <c r="C8" s="90">
        <v>58.7</v>
      </c>
      <c r="D8" s="90">
        <v>108.2</v>
      </c>
      <c r="E8" s="90">
        <v>670.2</v>
      </c>
      <c r="F8" s="232"/>
      <c r="G8" s="10"/>
      <c r="H8" s="10"/>
      <c r="I8" s="10"/>
      <c r="J8" s="10"/>
      <c r="K8" s="10"/>
      <c r="L8" s="10"/>
      <c r="M8" s="10"/>
      <c r="N8" s="10"/>
    </row>
    <row r="9" spans="1:14" s="84" customFormat="1" x14ac:dyDescent="0.25">
      <c r="A9" s="82" t="s">
        <v>112</v>
      </c>
      <c r="B9" s="90">
        <v>570.1</v>
      </c>
      <c r="C9" s="90">
        <v>87.7</v>
      </c>
      <c r="D9" s="90">
        <v>119.1</v>
      </c>
      <c r="E9" s="90">
        <v>776.9</v>
      </c>
      <c r="F9" s="232"/>
      <c r="G9" s="10"/>
      <c r="H9" s="10"/>
      <c r="I9" s="10"/>
      <c r="J9" s="10"/>
      <c r="K9" s="10"/>
      <c r="L9" s="10"/>
      <c r="M9" s="10"/>
      <c r="N9" s="10"/>
    </row>
    <row r="10" spans="1:14" s="84" customFormat="1" x14ac:dyDescent="0.25">
      <c r="A10" s="82" t="s">
        <v>113</v>
      </c>
      <c r="B10" s="90">
        <v>575.70000000000005</v>
      </c>
      <c r="C10" s="90">
        <v>101.8</v>
      </c>
      <c r="D10" s="90">
        <v>128.30000000000001</v>
      </c>
      <c r="E10" s="90">
        <v>805.8</v>
      </c>
      <c r="F10" s="232"/>
      <c r="G10" s="10"/>
      <c r="H10" s="10"/>
      <c r="I10" s="10"/>
      <c r="J10" s="10"/>
      <c r="K10" s="10"/>
      <c r="L10" s="10"/>
      <c r="M10" s="10"/>
      <c r="N10" s="10"/>
    </row>
    <row r="11" spans="1:14" s="84" customFormat="1" x14ac:dyDescent="0.25">
      <c r="A11" s="82" t="s">
        <v>114</v>
      </c>
      <c r="B11" s="90">
        <v>509.4</v>
      </c>
      <c r="C11" s="90">
        <v>97.6</v>
      </c>
      <c r="D11" s="90">
        <v>135.6</v>
      </c>
      <c r="E11" s="90">
        <v>742.6</v>
      </c>
      <c r="F11" s="232"/>
      <c r="G11" s="10"/>
      <c r="H11" s="10"/>
      <c r="I11" s="10"/>
      <c r="J11" s="10"/>
      <c r="K11" s="10"/>
      <c r="L11" s="10"/>
      <c r="M11" s="10"/>
      <c r="N11" s="10"/>
    </row>
    <row r="12" spans="1:14" s="84" customFormat="1" x14ac:dyDescent="0.25">
      <c r="A12" s="82" t="s">
        <v>115</v>
      </c>
      <c r="B12" s="90">
        <v>571</v>
      </c>
      <c r="C12" s="90">
        <v>114.8</v>
      </c>
      <c r="D12" s="90">
        <v>122.9</v>
      </c>
      <c r="E12" s="90">
        <v>808.7</v>
      </c>
      <c r="F12" s="232"/>
      <c r="G12" s="10"/>
      <c r="H12" s="10"/>
      <c r="I12" s="10"/>
      <c r="J12" s="10"/>
      <c r="K12" s="10"/>
      <c r="L12" s="10"/>
      <c r="M12" s="10"/>
      <c r="N12" s="10"/>
    </row>
    <row r="13" spans="1:14" x14ac:dyDescent="0.25">
      <c r="A13" s="82" t="s">
        <v>116</v>
      </c>
      <c r="B13" s="90">
        <v>537.6</v>
      </c>
      <c r="C13" s="90">
        <v>129.1</v>
      </c>
      <c r="D13" s="90">
        <v>137.9</v>
      </c>
      <c r="E13" s="90">
        <v>804.6</v>
      </c>
      <c r="F13" s="232"/>
    </row>
    <row r="14" spans="1:14" x14ac:dyDescent="0.25">
      <c r="A14" s="82" t="s">
        <v>117</v>
      </c>
      <c r="B14" s="90">
        <v>560.20000000000005</v>
      </c>
      <c r="C14" s="90">
        <v>144</v>
      </c>
      <c r="D14" s="90">
        <v>156.4</v>
      </c>
      <c r="E14" s="90">
        <v>860.5</v>
      </c>
      <c r="F14" s="232"/>
    </row>
    <row r="15" spans="1:14" x14ac:dyDescent="0.25">
      <c r="A15" s="82" t="s">
        <v>118</v>
      </c>
      <c r="B15" s="90">
        <v>594.4</v>
      </c>
      <c r="C15" s="90">
        <v>160.9</v>
      </c>
      <c r="D15" s="90">
        <v>184.8</v>
      </c>
      <c r="E15" s="90">
        <v>940.1</v>
      </c>
      <c r="F15" s="232"/>
    </row>
    <row r="16" spans="1:14" x14ac:dyDescent="0.25">
      <c r="A16" s="82" t="s">
        <v>119</v>
      </c>
      <c r="B16" s="90">
        <v>604</v>
      </c>
      <c r="C16" s="90">
        <v>182</v>
      </c>
      <c r="D16" s="90">
        <v>195.8</v>
      </c>
      <c r="E16" s="90">
        <v>981.8</v>
      </c>
      <c r="F16" s="232"/>
    </row>
    <row r="17" spans="1:14" x14ac:dyDescent="0.25">
      <c r="A17" s="76" t="s">
        <v>120</v>
      </c>
      <c r="B17" s="90">
        <v>599.4</v>
      </c>
      <c r="C17" s="90">
        <v>173.3</v>
      </c>
      <c r="D17" s="90">
        <v>198.7</v>
      </c>
      <c r="E17" s="90">
        <v>971.4</v>
      </c>
      <c r="F17" s="232"/>
    </row>
    <row r="18" spans="1:14" x14ac:dyDescent="0.25">
      <c r="A18" s="76" t="s">
        <v>121</v>
      </c>
      <c r="B18" s="90">
        <v>624.1</v>
      </c>
      <c r="C18" s="90">
        <v>180.4</v>
      </c>
      <c r="D18" s="90">
        <v>199.4</v>
      </c>
      <c r="E18" s="90" t="s">
        <v>210</v>
      </c>
      <c r="F18" s="232"/>
    </row>
    <row r="19" spans="1:14" x14ac:dyDescent="0.25">
      <c r="A19" s="76" t="s">
        <v>122</v>
      </c>
      <c r="B19" s="90">
        <v>631.79999999999995</v>
      </c>
      <c r="C19" s="90">
        <v>210.9</v>
      </c>
      <c r="D19" s="90">
        <v>225.5</v>
      </c>
      <c r="E19" s="90" t="s">
        <v>211</v>
      </c>
      <c r="F19" s="232"/>
    </row>
    <row r="20" spans="1:14" x14ac:dyDescent="0.25">
      <c r="A20" s="76" t="s">
        <v>123</v>
      </c>
      <c r="B20" s="90">
        <v>542.79999999999995</v>
      </c>
      <c r="C20" s="90">
        <v>176.1</v>
      </c>
      <c r="D20" s="90">
        <v>205.9</v>
      </c>
      <c r="E20" s="90">
        <v>924.7</v>
      </c>
      <c r="F20" s="232"/>
    </row>
    <row r="21" spans="1:14" s="209" customFormat="1" x14ac:dyDescent="0.25">
      <c r="A21" s="76" t="s">
        <v>124</v>
      </c>
      <c r="B21" s="90">
        <v>582.1</v>
      </c>
      <c r="C21" s="90">
        <v>216.2</v>
      </c>
      <c r="D21" s="90">
        <v>215</v>
      </c>
      <c r="E21" s="90" t="s">
        <v>212</v>
      </c>
      <c r="F21" s="233"/>
      <c r="G21" s="10"/>
      <c r="H21" s="10"/>
      <c r="I21" s="10"/>
      <c r="J21" s="10"/>
      <c r="K21" s="10"/>
      <c r="L21" s="10"/>
      <c r="M21" s="10"/>
      <c r="N21" s="10"/>
    </row>
    <row r="22" spans="1:14" s="209" customFormat="1" x14ac:dyDescent="0.25">
      <c r="A22" s="76" t="s">
        <v>125</v>
      </c>
      <c r="B22" s="90">
        <v>566.29999999999995</v>
      </c>
      <c r="C22" s="90">
        <v>230.6</v>
      </c>
      <c r="D22" s="90">
        <v>203.7</v>
      </c>
      <c r="E22" s="90" t="s">
        <v>213</v>
      </c>
      <c r="F22" s="233"/>
      <c r="G22" s="10"/>
      <c r="H22" s="10"/>
      <c r="I22" s="10"/>
      <c r="J22" s="10"/>
      <c r="K22" s="10"/>
      <c r="L22" s="10"/>
      <c r="M22" s="10"/>
      <c r="N22" s="10"/>
    </row>
    <row r="23" spans="1:14" s="209" customFormat="1" x14ac:dyDescent="0.25">
      <c r="A23" s="76" t="s">
        <v>126</v>
      </c>
      <c r="B23" s="23">
        <v>567.95399999999995</v>
      </c>
      <c r="C23" s="23">
        <v>282.476</v>
      </c>
      <c r="D23" s="23">
        <v>209.625</v>
      </c>
      <c r="E23" s="23">
        <f t="shared" ref="E23:E28" si="0">SUM(B23:D23)</f>
        <v>1060.0549999999998</v>
      </c>
      <c r="F23" s="233"/>
      <c r="G23" s="10"/>
      <c r="H23" s="10"/>
      <c r="I23" s="10"/>
      <c r="J23" s="10"/>
      <c r="K23" s="10"/>
      <c r="L23" s="10"/>
      <c r="M23" s="10"/>
      <c r="N23" s="10"/>
    </row>
    <row r="24" spans="1:14" s="209" customFormat="1" x14ac:dyDescent="0.25">
      <c r="A24" s="76" t="s">
        <v>32</v>
      </c>
      <c r="B24" s="23">
        <v>571.95000000000005</v>
      </c>
      <c r="C24" s="23">
        <v>323.10899999999998</v>
      </c>
      <c r="D24" s="23">
        <v>242.83</v>
      </c>
      <c r="E24" s="23">
        <f t="shared" si="0"/>
        <v>1137.8889999999999</v>
      </c>
      <c r="F24" s="233"/>
      <c r="G24" s="10"/>
      <c r="H24" s="10"/>
      <c r="I24" s="10"/>
      <c r="J24" s="10"/>
      <c r="K24" s="10"/>
      <c r="L24" s="10"/>
      <c r="M24" s="10"/>
      <c r="N24" s="10"/>
    </row>
    <row r="25" spans="1:14" s="209" customFormat="1" x14ac:dyDescent="0.25">
      <c r="A25" s="76" t="s">
        <v>33</v>
      </c>
      <c r="B25" s="23">
        <v>554.28700000000003</v>
      </c>
      <c r="C25" s="23">
        <v>338.411</v>
      </c>
      <c r="D25" s="23">
        <v>229.76900000000001</v>
      </c>
      <c r="E25" s="23">
        <f t="shared" si="0"/>
        <v>1122.4670000000001</v>
      </c>
      <c r="F25" s="233"/>
      <c r="G25" s="10"/>
      <c r="H25" s="10"/>
      <c r="I25" s="10"/>
      <c r="J25" s="10"/>
      <c r="K25" s="10"/>
      <c r="L25" s="10"/>
      <c r="M25" s="10"/>
      <c r="N25" s="10"/>
    </row>
    <row r="26" spans="1:14" s="209" customFormat="1" x14ac:dyDescent="0.25">
      <c r="A26" s="76" t="s">
        <v>34</v>
      </c>
      <c r="B26" s="23">
        <v>523.30799999999999</v>
      </c>
      <c r="C26" s="23">
        <v>376.57900000000001</v>
      </c>
      <c r="D26" s="23">
        <v>231.81899999999999</v>
      </c>
      <c r="E26" s="23">
        <f t="shared" si="0"/>
        <v>1131.7059999999999</v>
      </c>
      <c r="F26" s="233"/>
      <c r="G26" s="10"/>
      <c r="H26" s="10"/>
      <c r="I26" s="10"/>
      <c r="J26" s="10"/>
      <c r="K26" s="10"/>
      <c r="L26" s="10"/>
      <c r="M26" s="10"/>
      <c r="N26" s="10"/>
    </row>
    <row r="27" spans="1:14" s="209" customFormat="1" x14ac:dyDescent="0.25">
      <c r="A27" s="76" t="s">
        <v>35</v>
      </c>
      <c r="B27" s="23">
        <v>502.08</v>
      </c>
      <c r="C27" s="23">
        <v>431.19900000000001</v>
      </c>
      <c r="D27" s="23">
        <v>241.84200000000001</v>
      </c>
      <c r="E27" s="23">
        <f t="shared" si="0"/>
        <v>1175.1210000000001</v>
      </c>
      <c r="F27" s="233"/>
      <c r="G27" s="10"/>
      <c r="H27" s="10"/>
      <c r="I27" s="10"/>
      <c r="J27" s="10"/>
      <c r="K27" s="10"/>
      <c r="L27" s="10"/>
      <c r="M27" s="10"/>
      <c r="N27" s="10"/>
    </row>
    <row r="28" spans="1:14" s="235" customFormat="1" x14ac:dyDescent="0.25">
      <c r="A28" s="70" t="s">
        <v>36</v>
      </c>
      <c r="B28" s="85">
        <v>469.375</v>
      </c>
      <c r="C28" s="85">
        <v>452.12200000000001</v>
      </c>
      <c r="D28" s="85">
        <v>258.048</v>
      </c>
      <c r="E28" s="23">
        <f t="shared" si="0"/>
        <v>1179.5450000000001</v>
      </c>
      <c r="F28" s="238"/>
      <c r="G28" s="10"/>
      <c r="H28" s="10"/>
      <c r="I28" s="10"/>
      <c r="J28" s="10"/>
      <c r="K28" s="10"/>
      <c r="L28" s="10"/>
      <c r="M28" s="10"/>
      <c r="N28" s="10"/>
    </row>
    <row r="29" spans="1:14" s="235" customFormat="1" x14ac:dyDescent="0.25">
      <c r="A29" s="70" t="s">
        <v>37</v>
      </c>
      <c r="B29" s="85">
        <v>424.09500000000003</v>
      </c>
      <c r="C29" s="85">
        <v>490.65600000000001</v>
      </c>
      <c r="D29" s="85">
        <v>280.33499999999998</v>
      </c>
      <c r="E29" s="85">
        <v>1195.086</v>
      </c>
      <c r="F29" s="238"/>
      <c r="G29" s="10"/>
      <c r="H29" s="10"/>
      <c r="I29" s="10"/>
      <c r="J29" s="10"/>
      <c r="K29" s="10"/>
      <c r="L29" s="10"/>
      <c r="M29" s="10"/>
      <c r="N29" s="10"/>
    </row>
    <row r="30" spans="1:14" s="235" customFormat="1" x14ac:dyDescent="0.25">
      <c r="A30" s="70" t="s">
        <v>127</v>
      </c>
      <c r="B30" s="85">
        <v>344.71600000000001</v>
      </c>
      <c r="C30" s="85">
        <v>483.25835999999998</v>
      </c>
      <c r="D30" s="85">
        <v>274.08064000000002</v>
      </c>
      <c r="E30" s="85">
        <v>1102.0550000000001</v>
      </c>
      <c r="F30" s="238"/>
      <c r="G30" s="10"/>
      <c r="H30" s="10"/>
      <c r="I30" s="10"/>
      <c r="J30" s="10"/>
      <c r="K30" s="10"/>
      <c r="L30" s="10"/>
      <c r="M30" s="10"/>
      <c r="N30" s="10"/>
    </row>
    <row r="31" spans="1:14" s="235" customFormat="1" x14ac:dyDescent="0.25">
      <c r="A31" s="70" t="s">
        <v>128</v>
      </c>
      <c r="B31" s="85">
        <v>258.053</v>
      </c>
      <c r="C31" s="85">
        <v>449.31200000000001</v>
      </c>
      <c r="D31" s="85">
        <v>243.45099999999999</v>
      </c>
      <c r="E31" s="85">
        <v>950.81600000000003</v>
      </c>
      <c r="F31" s="238"/>
      <c r="G31" s="10"/>
      <c r="H31" s="10"/>
      <c r="I31" s="10"/>
      <c r="J31" s="10"/>
      <c r="K31" s="10"/>
      <c r="L31" s="10"/>
      <c r="M31" s="10"/>
      <c r="N31" s="10"/>
    </row>
    <row r="32" spans="1:14" s="235" customFormat="1" x14ac:dyDescent="0.25">
      <c r="A32" s="70" t="s">
        <v>129</v>
      </c>
      <c r="B32" s="85">
        <v>229.90299999999999</v>
      </c>
      <c r="C32" s="85">
        <v>534.73</v>
      </c>
      <c r="D32" s="85">
        <v>277.38799999999998</v>
      </c>
      <c r="E32" s="85">
        <v>1042.021</v>
      </c>
      <c r="F32" s="238"/>
      <c r="G32" s="10"/>
      <c r="H32" s="10"/>
      <c r="I32" s="10"/>
      <c r="J32" s="10"/>
      <c r="K32" s="10"/>
      <c r="L32" s="10"/>
      <c r="M32" s="10"/>
      <c r="N32" s="10"/>
    </row>
    <row r="33" spans="1:14" s="235" customFormat="1" ht="14.25" customHeight="1" x14ac:dyDescent="0.25">
      <c r="A33" s="70" t="s">
        <v>267</v>
      </c>
      <c r="B33" s="85">
        <v>205.33600000000001</v>
      </c>
      <c r="C33" s="85">
        <v>521.01900000000001</v>
      </c>
      <c r="D33" s="85">
        <v>293.86599999999999</v>
      </c>
      <c r="E33" s="85">
        <f>SUM(B33:D33)</f>
        <v>1020.221</v>
      </c>
      <c r="F33" s="238"/>
      <c r="G33" s="10"/>
      <c r="H33" s="10"/>
      <c r="I33" s="10"/>
      <c r="J33" s="10"/>
      <c r="K33" s="10"/>
      <c r="L33" s="10"/>
      <c r="M33" s="10"/>
      <c r="N33" s="10"/>
    </row>
    <row r="34" spans="1:14" s="235" customFormat="1" x14ac:dyDescent="0.25">
      <c r="A34" s="43" t="s">
        <v>268</v>
      </c>
      <c r="B34" s="88">
        <v>202.416</v>
      </c>
      <c r="C34" s="88">
        <v>615.08399999999995</v>
      </c>
      <c r="D34" s="88">
        <v>307.83</v>
      </c>
      <c r="E34" s="88">
        <f>SUM(B34:D34)</f>
        <v>1125.33</v>
      </c>
      <c r="F34" s="238"/>
      <c r="G34" s="10"/>
      <c r="H34" s="10"/>
      <c r="I34" s="10"/>
      <c r="J34" s="10"/>
      <c r="K34" s="10"/>
      <c r="L34" s="10"/>
      <c r="M34" s="10"/>
      <c r="N34" s="10"/>
    </row>
    <row r="35" spans="1:14" s="235" customFormat="1" ht="13" x14ac:dyDescent="0.3">
      <c r="A35" s="32" t="s">
        <v>304</v>
      </c>
      <c r="B35" s="234"/>
      <c r="C35" s="234"/>
      <c r="D35" s="234"/>
      <c r="E35" s="234"/>
      <c r="F35" s="238"/>
      <c r="G35" s="10"/>
      <c r="H35" s="10"/>
      <c r="I35" s="10"/>
      <c r="J35" s="10"/>
      <c r="K35" s="10"/>
      <c r="L35" s="10"/>
      <c r="M35" s="10"/>
      <c r="N35" s="10"/>
    </row>
    <row r="36" spans="1:14" s="235" customFormat="1" ht="13" x14ac:dyDescent="0.3">
      <c r="A36" s="32" t="s">
        <v>306</v>
      </c>
      <c r="B36" s="234"/>
      <c r="C36" s="234"/>
      <c r="D36" s="234"/>
      <c r="E36" s="234"/>
      <c r="F36" s="238"/>
      <c r="G36" s="10"/>
      <c r="H36" s="10"/>
      <c r="I36" s="10"/>
      <c r="J36" s="10"/>
      <c r="K36" s="10"/>
      <c r="L36" s="10"/>
      <c r="M36" s="10"/>
      <c r="N36" s="10"/>
    </row>
    <row r="37" spans="1:14" ht="12.75" customHeight="1" x14ac:dyDescent="0.3">
      <c r="A37" s="27" t="s">
        <v>214</v>
      </c>
      <c r="B37" s="27"/>
      <c r="C37" s="27"/>
      <c r="D37" s="27"/>
      <c r="E37" s="27"/>
    </row>
    <row r="38" spans="1:14" ht="13" x14ac:dyDescent="0.3">
      <c r="A38" s="1" t="s">
        <v>352</v>
      </c>
    </row>
    <row r="41" spans="1:14" x14ac:dyDescent="0.25">
      <c r="A41" s="44" t="s">
        <v>273</v>
      </c>
      <c r="B41" s="12"/>
      <c r="C41" s="12"/>
      <c r="D41" s="209"/>
    </row>
    <row r="42" spans="1:14" x14ac:dyDescent="0.25">
      <c r="A42" s="297" t="s">
        <v>74</v>
      </c>
      <c r="B42" s="309" t="s">
        <v>215</v>
      </c>
      <c r="C42" s="309" t="s">
        <v>216</v>
      </c>
      <c r="D42" s="309" t="s">
        <v>10</v>
      </c>
    </row>
    <row r="43" spans="1:14" x14ac:dyDescent="0.25">
      <c r="A43" s="308"/>
      <c r="B43" s="310"/>
      <c r="C43" s="310"/>
      <c r="D43" s="310"/>
    </row>
    <row r="44" spans="1:14" x14ac:dyDescent="0.25">
      <c r="A44" s="14">
        <v>2011</v>
      </c>
      <c r="B44" s="150">
        <v>49</v>
      </c>
      <c r="C44" s="150">
        <v>0</v>
      </c>
      <c r="D44" s="150">
        <f>SUM(B44:C44)</f>
        <v>49</v>
      </c>
    </row>
    <row r="45" spans="1:14" x14ac:dyDescent="0.25">
      <c r="A45" s="14">
        <v>2012</v>
      </c>
      <c r="B45" s="150">
        <v>173</v>
      </c>
      <c r="C45" s="150">
        <v>80</v>
      </c>
      <c r="D45" s="150">
        <f t="shared" ref="D45:D53" si="1">SUM(B45:C45)</f>
        <v>253</v>
      </c>
    </row>
    <row r="46" spans="1:14" x14ac:dyDescent="0.25">
      <c r="A46" s="14">
        <v>2013</v>
      </c>
      <c r="B46" s="150">
        <v>191</v>
      </c>
      <c r="C46" s="150">
        <v>102</v>
      </c>
      <c r="D46" s="150">
        <f t="shared" si="1"/>
        <v>293</v>
      </c>
    </row>
    <row r="47" spans="1:14" x14ac:dyDescent="0.25">
      <c r="A47" s="14">
        <v>2014</v>
      </c>
      <c r="B47" s="150">
        <v>371</v>
      </c>
      <c r="C47" s="150">
        <v>951</v>
      </c>
      <c r="D47" s="150">
        <f t="shared" si="1"/>
        <v>1322</v>
      </c>
    </row>
    <row r="48" spans="1:14" x14ac:dyDescent="0.25">
      <c r="A48" s="82" t="s">
        <v>193</v>
      </c>
      <c r="B48" s="150">
        <v>759</v>
      </c>
      <c r="C48" s="150">
        <v>1012</v>
      </c>
      <c r="D48" s="150">
        <f t="shared" si="1"/>
        <v>1771</v>
      </c>
    </row>
    <row r="49" spans="1:6" x14ac:dyDescent="0.25">
      <c r="A49" s="82" t="s">
        <v>194</v>
      </c>
      <c r="B49" s="150">
        <v>668</v>
      </c>
      <c r="C49" s="150">
        <v>701</v>
      </c>
      <c r="D49" s="150">
        <f t="shared" si="1"/>
        <v>1369</v>
      </c>
    </row>
    <row r="50" spans="1:6" x14ac:dyDescent="0.25">
      <c r="A50" s="82" t="s">
        <v>195</v>
      </c>
      <c r="B50" s="150">
        <v>1208</v>
      </c>
      <c r="C50" s="150">
        <v>1076</v>
      </c>
      <c r="D50" s="150">
        <f t="shared" si="1"/>
        <v>2284</v>
      </c>
    </row>
    <row r="51" spans="1:6" x14ac:dyDescent="0.25">
      <c r="A51" s="82" t="s">
        <v>196</v>
      </c>
      <c r="B51" s="150">
        <v>1053</v>
      </c>
      <c r="C51" s="150">
        <v>1163</v>
      </c>
      <c r="D51" s="150">
        <f t="shared" si="1"/>
        <v>2216</v>
      </c>
    </row>
    <row r="52" spans="1:6" x14ac:dyDescent="0.25">
      <c r="A52" s="82" t="s">
        <v>197</v>
      </c>
      <c r="B52" s="150">
        <v>5292</v>
      </c>
      <c r="C52" s="150">
        <v>1426</v>
      </c>
      <c r="D52" s="150">
        <f t="shared" si="1"/>
        <v>6718</v>
      </c>
    </row>
    <row r="53" spans="1:6" x14ac:dyDescent="0.25">
      <c r="A53" s="76" t="s">
        <v>198</v>
      </c>
      <c r="B53" s="150">
        <v>5215</v>
      </c>
      <c r="C53" s="150">
        <v>1685</v>
      </c>
      <c r="D53" s="150">
        <f t="shared" si="1"/>
        <v>6900</v>
      </c>
    </row>
    <row r="54" spans="1:6" x14ac:dyDescent="0.25">
      <c r="A54" s="76" t="s">
        <v>199</v>
      </c>
      <c r="B54" s="141">
        <v>17293</v>
      </c>
      <c r="C54" s="141">
        <v>3372</v>
      </c>
      <c r="D54" s="141">
        <f>SUM(B54:C54)</f>
        <v>20665</v>
      </c>
      <c r="F54" s="239"/>
    </row>
    <row r="55" spans="1:6" x14ac:dyDescent="0.25">
      <c r="A55" s="48" t="s">
        <v>271</v>
      </c>
      <c r="B55" s="155">
        <v>33416</v>
      </c>
      <c r="C55" s="155">
        <v>5937</v>
      </c>
      <c r="D55" s="155">
        <f>SUM(B55:C55)</f>
        <v>39353</v>
      </c>
      <c r="F55" s="239"/>
    </row>
    <row r="56" spans="1:6" ht="13" x14ac:dyDescent="0.3">
      <c r="A56" s="1" t="s">
        <v>337</v>
      </c>
      <c r="B56" s="25"/>
      <c r="C56" s="25"/>
    </row>
    <row r="57" spans="1:6" ht="13" x14ac:dyDescent="0.3">
      <c r="A57" s="1"/>
    </row>
    <row r="58" spans="1:6" ht="13" x14ac:dyDescent="0.3">
      <c r="A58" s="1"/>
    </row>
    <row r="59" spans="1:6" x14ac:dyDescent="0.25">
      <c r="A59" s="10"/>
    </row>
    <row r="60" spans="1:6" x14ac:dyDescent="0.25">
      <c r="A60" s="10"/>
    </row>
    <row r="61" spans="1:6" x14ac:dyDescent="0.25">
      <c r="A61" s="10"/>
    </row>
    <row r="62" spans="1:6" x14ac:dyDescent="0.25">
      <c r="A62" s="10"/>
    </row>
    <row r="63" spans="1:6" x14ac:dyDescent="0.25">
      <c r="A63" s="10"/>
    </row>
    <row r="64" spans="1:6" x14ac:dyDescent="0.25">
      <c r="A64" s="10"/>
    </row>
    <row r="65" spans="1:18" x14ac:dyDescent="0.25">
      <c r="A65" s="10"/>
    </row>
    <row r="66" spans="1:18" x14ac:dyDescent="0.25">
      <c r="A66" s="10"/>
    </row>
    <row r="67" spans="1:18" x14ac:dyDescent="0.25">
      <c r="A67" s="10"/>
    </row>
    <row r="68" spans="1:18" x14ac:dyDescent="0.25">
      <c r="A68" s="10"/>
    </row>
    <row r="69" spans="1:18" x14ac:dyDescent="0.25">
      <c r="A69" s="10"/>
    </row>
    <row r="70" spans="1:18" x14ac:dyDescent="0.25">
      <c r="A70" s="10"/>
    </row>
    <row r="71" spans="1:18" x14ac:dyDescent="0.25">
      <c r="A71" s="10"/>
    </row>
    <row r="72" spans="1:18" x14ac:dyDescent="0.25">
      <c r="A72" s="10"/>
    </row>
    <row r="73" spans="1:18" x14ac:dyDescent="0.25">
      <c r="A73" s="10"/>
    </row>
    <row r="74" spans="1:18" x14ac:dyDescent="0.25">
      <c r="A74" s="10"/>
    </row>
    <row r="76" spans="1:18" ht="15" customHeight="1" x14ac:dyDescent="0.25"/>
    <row r="79" spans="1:18" x14ac:dyDescent="0.25">
      <c r="R79" s="240"/>
    </row>
    <row r="80" spans="1:18" x14ac:dyDescent="0.25">
      <c r="R80" s="24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row r="135" spans="1:1" x14ac:dyDescent="0.25">
      <c r="A135" s="10"/>
    </row>
    <row r="136" spans="1:1" x14ac:dyDescent="0.25">
      <c r="A136" s="10"/>
    </row>
    <row r="137" spans="1:1" x14ac:dyDescent="0.25">
      <c r="A137" s="10"/>
    </row>
    <row r="138" spans="1:1" x14ac:dyDescent="0.25">
      <c r="A138" s="10"/>
    </row>
    <row r="139" spans="1:1" x14ac:dyDescent="0.25">
      <c r="A139" s="10"/>
    </row>
    <row r="140" spans="1:1" x14ac:dyDescent="0.25">
      <c r="A140" s="10"/>
    </row>
    <row r="141" spans="1:1" x14ac:dyDescent="0.25">
      <c r="A141" s="10"/>
    </row>
    <row r="142" spans="1:1" x14ac:dyDescent="0.25">
      <c r="A142" s="10"/>
    </row>
    <row r="143" spans="1:1" x14ac:dyDescent="0.25">
      <c r="A143" s="10"/>
    </row>
    <row r="144" spans="1:1" x14ac:dyDescent="0.25">
      <c r="A144" s="10"/>
    </row>
    <row r="145" spans="1:1" x14ac:dyDescent="0.25">
      <c r="A145" s="10"/>
    </row>
    <row r="146" spans="1:1" x14ac:dyDescent="0.25">
      <c r="A146" s="10"/>
    </row>
    <row r="147" spans="1:1" x14ac:dyDescent="0.25">
      <c r="A147" s="10"/>
    </row>
    <row r="148" spans="1:1" x14ac:dyDescent="0.25">
      <c r="A148" s="10"/>
    </row>
    <row r="149" spans="1:1" x14ac:dyDescent="0.25">
      <c r="A149" s="10"/>
    </row>
    <row r="150" spans="1:1" x14ac:dyDescent="0.25">
      <c r="A150" s="10"/>
    </row>
    <row r="151" spans="1:1" x14ac:dyDescent="0.25">
      <c r="A151" s="10"/>
    </row>
    <row r="152" spans="1:1" x14ac:dyDescent="0.25">
      <c r="A152" s="10"/>
    </row>
    <row r="153" spans="1:1" x14ac:dyDescent="0.25">
      <c r="A153" s="10"/>
    </row>
    <row r="154" spans="1:1" x14ac:dyDescent="0.25">
      <c r="A154" s="10"/>
    </row>
    <row r="155" spans="1:1" x14ac:dyDescent="0.25">
      <c r="A155" s="10"/>
    </row>
    <row r="156" spans="1:1" x14ac:dyDescent="0.25">
      <c r="A156" s="10"/>
    </row>
    <row r="157" spans="1:1" x14ac:dyDescent="0.25">
      <c r="A157" s="10"/>
    </row>
    <row r="158" spans="1:1" x14ac:dyDescent="0.25">
      <c r="A158" s="10"/>
    </row>
    <row r="159" spans="1:1" x14ac:dyDescent="0.25">
      <c r="A159" s="10"/>
    </row>
    <row r="160" spans="1:1" x14ac:dyDescent="0.25">
      <c r="A160" s="10"/>
    </row>
    <row r="161" spans="1:1" x14ac:dyDescent="0.25">
      <c r="A161" s="10"/>
    </row>
    <row r="162" spans="1:1" x14ac:dyDescent="0.25">
      <c r="A162" s="10"/>
    </row>
    <row r="163" spans="1:1" x14ac:dyDescent="0.25">
      <c r="A163" s="10"/>
    </row>
    <row r="164" spans="1:1" x14ac:dyDescent="0.25">
      <c r="A164" s="10"/>
    </row>
    <row r="165" spans="1:1" x14ac:dyDescent="0.25">
      <c r="A165" s="10"/>
    </row>
    <row r="166" spans="1:1" x14ac:dyDescent="0.25">
      <c r="A166" s="10"/>
    </row>
    <row r="167" spans="1:1" x14ac:dyDescent="0.25">
      <c r="A167" s="10"/>
    </row>
    <row r="168" spans="1:1" x14ac:dyDescent="0.25">
      <c r="A168" s="10"/>
    </row>
    <row r="169" spans="1:1" x14ac:dyDescent="0.25">
      <c r="A169" s="10"/>
    </row>
    <row r="170" spans="1:1" x14ac:dyDescent="0.25">
      <c r="A170" s="10"/>
    </row>
    <row r="171" spans="1:1" x14ac:dyDescent="0.25">
      <c r="A171" s="10"/>
    </row>
    <row r="172" spans="1:1" x14ac:dyDescent="0.25">
      <c r="A172" s="10"/>
    </row>
    <row r="173" spans="1:1" x14ac:dyDescent="0.25">
      <c r="A173" s="10"/>
    </row>
    <row r="174" spans="1:1" x14ac:dyDescent="0.25">
      <c r="A174" s="10"/>
    </row>
    <row r="175" spans="1:1" x14ac:dyDescent="0.25">
      <c r="A175" s="10"/>
    </row>
    <row r="176" spans="1:1" x14ac:dyDescent="0.25">
      <c r="A176" s="10"/>
    </row>
    <row r="177" spans="1:1" x14ac:dyDescent="0.25">
      <c r="A177" s="10"/>
    </row>
    <row r="178" spans="1:1" x14ac:dyDescent="0.25">
      <c r="A178" s="10"/>
    </row>
    <row r="179" spans="1:1" x14ac:dyDescent="0.25">
      <c r="A179" s="10"/>
    </row>
    <row r="180" spans="1:1" x14ac:dyDescent="0.25">
      <c r="A180" s="10"/>
    </row>
    <row r="181" spans="1:1" x14ac:dyDescent="0.25">
      <c r="A181" s="10"/>
    </row>
    <row r="182" spans="1:1" x14ac:dyDescent="0.25">
      <c r="A182" s="10"/>
    </row>
    <row r="183" spans="1:1" x14ac:dyDescent="0.25">
      <c r="A183" s="10"/>
    </row>
    <row r="184" spans="1:1" x14ac:dyDescent="0.25">
      <c r="A184" s="10"/>
    </row>
    <row r="185" spans="1:1" x14ac:dyDescent="0.25">
      <c r="A185" s="10"/>
    </row>
    <row r="186" spans="1:1" x14ac:dyDescent="0.25">
      <c r="A186" s="10"/>
    </row>
    <row r="187" spans="1:1" x14ac:dyDescent="0.25">
      <c r="A187" s="10"/>
    </row>
    <row r="188" spans="1:1" x14ac:dyDescent="0.25">
      <c r="A188" s="10"/>
    </row>
    <row r="189" spans="1:1" x14ac:dyDescent="0.25">
      <c r="A189" s="10"/>
    </row>
    <row r="190" spans="1:1" x14ac:dyDescent="0.25">
      <c r="A190" s="10"/>
    </row>
    <row r="191" spans="1:1" x14ac:dyDescent="0.25">
      <c r="A191" s="10"/>
    </row>
    <row r="192" spans="1:1" x14ac:dyDescent="0.25">
      <c r="A192" s="10"/>
    </row>
    <row r="193" spans="1:1" x14ac:dyDescent="0.25">
      <c r="A193" s="10"/>
    </row>
    <row r="194" spans="1:1" x14ac:dyDescent="0.25">
      <c r="A194" s="10"/>
    </row>
    <row r="195" spans="1:1" x14ac:dyDescent="0.25">
      <c r="A195" s="10"/>
    </row>
    <row r="196" spans="1:1" x14ac:dyDescent="0.25">
      <c r="A196" s="10"/>
    </row>
    <row r="197" spans="1:1" x14ac:dyDescent="0.25">
      <c r="A197" s="10"/>
    </row>
  </sheetData>
  <mergeCells count="5">
    <mergeCell ref="A5:E5"/>
    <mergeCell ref="A42:A43"/>
    <mergeCell ref="B42:B43"/>
    <mergeCell ref="C42:C43"/>
    <mergeCell ref="D42:D43"/>
  </mergeCells>
  <pageMargins left="0.74803149606299213" right="0.74803149606299213" top="0.98425196850393704" bottom="0.98425196850393704" header="0.51181102362204722" footer="0.51181102362204722"/>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workbookViewId="0"/>
  </sheetViews>
  <sheetFormatPr defaultColWidth="9.1796875" defaultRowHeight="12.5" x14ac:dyDescent="0.25"/>
  <cols>
    <col min="1" max="1" width="9.1796875" style="13" customWidth="1"/>
    <col min="2" max="9" width="12.7265625" style="10" customWidth="1"/>
    <col min="10" max="10" width="10.1796875" style="10" bestFit="1" customWidth="1"/>
    <col min="11" max="13" width="9.1796875" style="10"/>
    <col min="14" max="14" width="9.1796875" style="10" customWidth="1"/>
    <col min="15" max="16384" width="9.1796875" style="10"/>
  </cols>
  <sheetData>
    <row r="1" spans="1:13" x14ac:dyDescent="0.25">
      <c r="B1" s="9"/>
      <c r="C1" s="9"/>
      <c r="D1" s="9"/>
      <c r="E1" s="9"/>
      <c r="F1" s="9"/>
    </row>
    <row r="2" spans="1:13" x14ac:dyDescent="0.25">
      <c r="A2" s="44" t="s">
        <v>274</v>
      </c>
      <c r="B2" s="12"/>
      <c r="C2" s="12"/>
      <c r="D2" s="12"/>
      <c r="E2" s="12"/>
      <c r="F2" s="12"/>
      <c r="G2" s="12"/>
      <c r="H2" s="12"/>
      <c r="I2" s="12"/>
      <c r="J2" s="12"/>
    </row>
    <row r="3" spans="1:13" x14ac:dyDescent="0.25">
      <c r="A3" s="297" t="s">
        <v>77</v>
      </c>
    </row>
    <row r="4" spans="1:13" x14ac:dyDescent="0.25">
      <c r="A4" s="298"/>
      <c r="B4" s="229" t="s">
        <v>25</v>
      </c>
      <c r="C4" s="229" t="s">
        <v>62</v>
      </c>
      <c r="D4" s="229" t="s">
        <v>46</v>
      </c>
      <c r="E4" s="229" t="s">
        <v>28</v>
      </c>
      <c r="F4" s="229" t="s">
        <v>29</v>
      </c>
      <c r="G4" s="229" t="s">
        <v>132</v>
      </c>
      <c r="H4" s="229" t="s">
        <v>31</v>
      </c>
      <c r="I4" s="229" t="s">
        <v>133</v>
      </c>
      <c r="J4" s="229" t="s">
        <v>10</v>
      </c>
      <c r="M4" s="230"/>
    </row>
    <row r="5" spans="1:13" ht="13" x14ac:dyDescent="0.3">
      <c r="A5" s="303" t="s">
        <v>205</v>
      </c>
      <c r="B5" s="303"/>
      <c r="C5" s="303"/>
      <c r="D5" s="303"/>
      <c r="E5" s="303"/>
      <c r="F5" s="303"/>
      <c r="G5" s="303"/>
      <c r="H5" s="303"/>
      <c r="I5" s="303"/>
      <c r="J5" s="303"/>
      <c r="M5" s="231"/>
    </row>
    <row r="6" spans="1:13" s="84" customFormat="1" x14ac:dyDescent="0.25">
      <c r="A6" s="82" t="s">
        <v>109</v>
      </c>
      <c r="B6" s="25">
        <v>237.608</v>
      </c>
      <c r="C6" s="25">
        <v>150.77000000000001</v>
      </c>
      <c r="D6" s="25">
        <v>116.941</v>
      </c>
      <c r="E6" s="25">
        <v>41.722000000000001</v>
      </c>
      <c r="F6" s="25">
        <v>64.129000000000005</v>
      </c>
      <c r="G6" s="25">
        <v>13.791</v>
      </c>
      <c r="H6" s="25">
        <v>7.2830000000000004</v>
      </c>
      <c r="I6" s="25">
        <v>12.718</v>
      </c>
      <c r="J6" s="25">
        <f>SUM(B6:I6)</f>
        <v>644.9620000000001</v>
      </c>
      <c r="K6" s="232"/>
    </row>
    <row r="7" spans="1:13" s="84" customFormat="1" x14ac:dyDescent="0.25">
      <c r="A7" s="82" t="s">
        <v>110</v>
      </c>
      <c r="B7" s="25">
        <v>230.101</v>
      </c>
      <c r="C7" s="25">
        <v>152.73500000000001</v>
      </c>
      <c r="D7" s="25">
        <v>117.099</v>
      </c>
      <c r="E7" s="25">
        <v>42.710999999999999</v>
      </c>
      <c r="F7" s="25">
        <v>64.441999999999993</v>
      </c>
      <c r="G7" s="25">
        <v>12.792999999999999</v>
      </c>
      <c r="H7" s="25">
        <v>7.46</v>
      </c>
      <c r="I7" s="25">
        <v>12.01</v>
      </c>
      <c r="J7" s="25">
        <f t="shared" ref="J7:J24" si="0">SUM(B7:I7)</f>
        <v>639.351</v>
      </c>
      <c r="K7" s="232"/>
    </row>
    <row r="8" spans="1:13" s="84" customFormat="1" x14ac:dyDescent="0.25">
      <c r="A8" s="82" t="s">
        <v>111</v>
      </c>
      <c r="B8" s="25">
        <v>239.65899999999999</v>
      </c>
      <c r="C8" s="25">
        <v>164.26499999999999</v>
      </c>
      <c r="D8" s="25">
        <v>121.172</v>
      </c>
      <c r="E8" s="25">
        <v>42.98</v>
      </c>
      <c r="F8" s="25">
        <v>68.620999999999995</v>
      </c>
      <c r="G8" s="25">
        <v>13.903</v>
      </c>
      <c r="H8" s="25">
        <v>7.6139999999999999</v>
      </c>
      <c r="I8" s="25">
        <v>11.965999999999999</v>
      </c>
      <c r="J8" s="25">
        <f t="shared" si="0"/>
        <v>670.18000000000006</v>
      </c>
      <c r="K8" s="232"/>
    </row>
    <row r="9" spans="1:13" s="84" customFormat="1" x14ac:dyDescent="0.25">
      <c r="A9" s="82" t="s">
        <v>112</v>
      </c>
      <c r="B9" s="25">
        <v>273.334</v>
      </c>
      <c r="C9" s="25">
        <v>193.09800000000001</v>
      </c>
      <c r="D9" s="25">
        <v>140.95599999999999</v>
      </c>
      <c r="E9" s="25">
        <v>51.015999999999998</v>
      </c>
      <c r="F9" s="25">
        <v>79.12</v>
      </c>
      <c r="G9" s="25">
        <v>15.492000000000001</v>
      </c>
      <c r="H9" s="25">
        <v>8.9049999999999994</v>
      </c>
      <c r="I9" s="25">
        <v>15.016999999999999</v>
      </c>
      <c r="J9" s="25">
        <f t="shared" si="0"/>
        <v>776.93799999999999</v>
      </c>
      <c r="K9" s="232"/>
    </row>
    <row r="10" spans="1:13" s="84" customFormat="1" x14ac:dyDescent="0.25">
      <c r="A10" s="82" t="s">
        <v>113</v>
      </c>
      <c r="B10" s="25">
        <v>287.31</v>
      </c>
      <c r="C10" s="25">
        <v>207.74199999999999</v>
      </c>
      <c r="D10" s="25">
        <v>145.87700000000001</v>
      </c>
      <c r="E10" s="25">
        <v>50.67</v>
      </c>
      <c r="F10" s="25">
        <v>76.88</v>
      </c>
      <c r="G10" s="25">
        <v>14.492000000000001</v>
      </c>
      <c r="H10" s="25">
        <v>8.6050000000000004</v>
      </c>
      <c r="I10" s="25">
        <v>14.225</v>
      </c>
      <c r="J10" s="25">
        <f t="shared" si="0"/>
        <v>805.80100000000004</v>
      </c>
      <c r="K10" s="232"/>
    </row>
    <row r="11" spans="1:13" s="84" customFormat="1" x14ac:dyDescent="0.25">
      <c r="A11" s="82" t="s">
        <v>114</v>
      </c>
      <c r="B11" s="25">
        <v>268.238</v>
      </c>
      <c r="C11" s="25">
        <v>195.47300000000001</v>
      </c>
      <c r="D11" s="25">
        <v>133.29900000000001</v>
      </c>
      <c r="E11" s="25">
        <v>44.292000000000002</v>
      </c>
      <c r="F11" s="25">
        <v>64.662000000000006</v>
      </c>
      <c r="G11" s="25">
        <v>13.944000000000001</v>
      </c>
      <c r="H11" s="25">
        <v>7.8520000000000003</v>
      </c>
      <c r="I11" s="25">
        <v>14.834</v>
      </c>
      <c r="J11" s="25">
        <f t="shared" si="0"/>
        <v>742.59399999999994</v>
      </c>
      <c r="K11" s="232"/>
    </row>
    <row r="12" spans="1:13" s="84" customFormat="1" x14ac:dyDescent="0.25">
      <c r="A12" s="82" t="s">
        <v>115</v>
      </c>
      <c r="B12" s="25">
        <v>284.83499999999998</v>
      </c>
      <c r="C12" s="25">
        <v>224.42400000000001</v>
      </c>
      <c r="D12" s="25">
        <v>140.309</v>
      </c>
      <c r="E12" s="25">
        <v>49.588000000000001</v>
      </c>
      <c r="F12" s="25">
        <v>72.756</v>
      </c>
      <c r="G12" s="25">
        <v>14.637</v>
      </c>
      <c r="H12" s="25">
        <v>7.5250000000000004</v>
      </c>
      <c r="I12" s="25">
        <v>14.611000000000001</v>
      </c>
      <c r="J12" s="25">
        <f t="shared" si="0"/>
        <v>808.68499999999995</v>
      </c>
      <c r="K12" s="232"/>
    </row>
    <row r="13" spans="1:13" x14ac:dyDescent="0.25">
      <c r="A13" s="82" t="s">
        <v>116</v>
      </c>
      <c r="B13" s="25">
        <v>280.25200000000001</v>
      </c>
      <c r="C13" s="25">
        <v>221.19800000000001</v>
      </c>
      <c r="D13" s="25">
        <v>144.44499999999999</v>
      </c>
      <c r="E13" s="25">
        <v>50.756</v>
      </c>
      <c r="F13" s="25">
        <v>71.945999999999998</v>
      </c>
      <c r="G13" s="25">
        <v>14.762</v>
      </c>
      <c r="H13" s="25">
        <v>7.4989999999999997</v>
      </c>
      <c r="I13" s="25">
        <v>13.712999999999999</v>
      </c>
      <c r="J13" s="25">
        <f t="shared" si="0"/>
        <v>804.57099999999991</v>
      </c>
      <c r="K13" s="232"/>
    </row>
    <row r="14" spans="1:13" x14ac:dyDescent="0.25">
      <c r="A14" s="82" t="s">
        <v>117</v>
      </c>
      <c r="B14" s="25">
        <v>290.21199999999999</v>
      </c>
      <c r="C14" s="25">
        <v>234.751</v>
      </c>
      <c r="D14" s="25">
        <v>164.69499999999999</v>
      </c>
      <c r="E14" s="25">
        <v>56.61</v>
      </c>
      <c r="F14" s="25">
        <v>76.673000000000002</v>
      </c>
      <c r="G14" s="25">
        <v>15.401</v>
      </c>
      <c r="H14" s="25">
        <v>7.7439999999999998</v>
      </c>
      <c r="I14" s="25">
        <v>14.46</v>
      </c>
      <c r="J14" s="25">
        <f t="shared" si="0"/>
        <v>860.54599999999994</v>
      </c>
      <c r="K14" s="232"/>
    </row>
    <row r="15" spans="1:13" x14ac:dyDescent="0.25">
      <c r="A15" s="82" t="s">
        <v>118</v>
      </c>
      <c r="B15" s="25">
        <v>308.26600000000002</v>
      </c>
      <c r="C15" s="25">
        <v>246.74799999999999</v>
      </c>
      <c r="D15" s="25">
        <v>193.24600000000001</v>
      </c>
      <c r="E15" s="25">
        <v>63.106000000000002</v>
      </c>
      <c r="F15" s="25">
        <v>86.73</v>
      </c>
      <c r="G15" s="25">
        <v>18.777000000000001</v>
      </c>
      <c r="H15" s="25">
        <v>8.3970000000000002</v>
      </c>
      <c r="I15" s="25">
        <v>14.853999999999999</v>
      </c>
      <c r="J15" s="25">
        <f t="shared" si="0"/>
        <v>940.12400000000014</v>
      </c>
      <c r="K15" s="232"/>
    </row>
    <row r="16" spans="1:13" x14ac:dyDescent="0.25">
      <c r="A16" s="82" t="s">
        <v>119</v>
      </c>
      <c r="B16" s="25">
        <v>308.76299999999998</v>
      </c>
      <c r="C16" s="25">
        <v>256.33</v>
      </c>
      <c r="D16" s="25">
        <v>212.71600000000001</v>
      </c>
      <c r="E16" s="25">
        <v>64.135999999999996</v>
      </c>
      <c r="F16" s="25">
        <v>95.2</v>
      </c>
      <c r="G16" s="25">
        <v>20.611999999999998</v>
      </c>
      <c r="H16" s="25">
        <v>9.2949999999999999</v>
      </c>
      <c r="I16" s="25">
        <v>14.739000000000001</v>
      </c>
      <c r="J16" s="25">
        <f t="shared" si="0"/>
        <v>981.79099999999994</v>
      </c>
      <c r="K16" s="232"/>
    </row>
    <row r="17" spans="1:11" x14ac:dyDescent="0.25">
      <c r="A17" s="76" t="s">
        <v>120</v>
      </c>
      <c r="B17" s="25">
        <v>296.976</v>
      </c>
      <c r="C17" s="25">
        <v>250.18899999999999</v>
      </c>
      <c r="D17" s="25">
        <v>212.797</v>
      </c>
      <c r="E17" s="25">
        <v>62.423000000000002</v>
      </c>
      <c r="F17" s="25">
        <v>105.354</v>
      </c>
      <c r="G17" s="25">
        <v>19.576000000000001</v>
      </c>
      <c r="H17" s="25">
        <v>9.2949999999999999</v>
      </c>
      <c r="I17" s="25">
        <v>14.741</v>
      </c>
      <c r="J17" s="25">
        <f t="shared" si="0"/>
        <v>971.351</v>
      </c>
      <c r="K17" s="232"/>
    </row>
    <row r="18" spans="1:11" x14ac:dyDescent="0.25">
      <c r="A18" s="76" t="s">
        <v>121</v>
      </c>
      <c r="B18" s="25">
        <v>305.93299999999999</v>
      </c>
      <c r="C18" s="25">
        <v>252.52099999999999</v>
      </c>
      <c r="D18" s="25">
        <v>223.441</v>
      </c>
      <c r="E18" s="25">
        <v>60.752000000000002</v>
      </c>
      <c r="F18" s="25">
        <v>117.158</v>
      </c>
      <c r="G18" s="25">
        <v>18.808</v>
      </c>
      <c r="H18" s="25">
        <v>9.6750000000000007</v>
      </c>
      <c r="I18" s="25">
        <v>15.593999999999999</v>
      </c>
      <c r="J18" s="26">
        <f t="shared" si="0"/>
        <v>1003.8819999999999</v>
      </c>
      <c r="K18" s="232"/>
    </row>
    <row r="19" spans="1:11" x14ac:dyDescent="0.25">
      <c r="A19" s="76" t="s">
        <v>122</v>
      </c>
      <c r="B19" s="25">
        <v>323.67</v>
      </c>
      <c r="C19" s="25">
        <v>276.89100000000002</v>
      </c>
      <c r="D19" s="25">
        <v>233.68199999999999</v>
      </c>
      <c r="E19" s="25">
        <v>64.561000000000007</v>
      </c>
      <c r="F19" s="25">
        <v>122.514</v>
      </c>
      <c r="G19" s="25">
        <v>19.972000000000001</v>
      </c>
      <c r="H19" s="25">
        <v>10.465</v>
      </c>
      <c r="I19" s="25">
        <v>16.545999999999999</v>
      </c>
      <c r="J19" s="26">
        <f t="shared" si="0"/>
        <v>1068.3010000000002</v>
      </c>
      <c r="K19" s="232"/>
    </row>
    <row r="20" spans="1:11" x14ac:dyDescent="0.25">
      <c r="A20" s="76" t="s">
        <v>123</v>
      </c>
      <c r="B20" s="25">
        <v>280.55700000000002</v>
      </c>
      <c r="C20" s="25">
        <v>243.37799999999999</v>
      </c>
      <c r="D20" s="25">
        <v>194.08</v>
      </c>
      <c r="E20" s="25">
        <v>59.405999999999999</v>
      </c>
      <c r="F20" s="25">
        <v>105.333</v>
      </c>
      <c r="G20" s="25">
        <v>17.677</v>
      </c>
      <c r="H20" s="25">
        <v>9.3800000000000008</v>
      </c>
      <c r="I20" s="25">
        <v>14.882</v>
      </c>
      <c r="J20" s="26">
        <f t="shared" si="0"/>
        <v>924.69299999999987</v>
      </c>
      <c r="K20" s="232"/>
    </row>
    <row r="21" spans="1:11" x14ac:dyDescent="0.25">
      <c r="A21" s="76" t="s">
        <v>124</v>
      </c>
      <c r="B21" s="25">
        <v>309.19900000000001</v>
      </c>
      <c r="C21" s="25">
        <v>272.28899999999999</v>
      </c>
      <c r="D21" s="25">
        <v>210.99199999999999</v>
      </c>
      <c r="E21" s="25">
        <v>66.08</v>
      </c>
      <c r="F21" s="25">
        <v>110.256</v>
      </c>
      <c r="G21" s="25">
        <v>18.806999999999999</v>
      </c>
      <c r="H21" s="25">
        <v>9.923</v>
      </c>
      <c r="I21" s="25">
        <v>15.727</v>
      </c>
      <c r="J21" s="26">
        <f t="shared" si="0"/>
        <v>1013.273</v>
      </c>
      <c r="K21" s="232"/>
    </row>
    <row r="22" spans="1:11" x14ac:dyDescent="0.25">
      <c r="A22" s="76" t="s">
        <v>125</v>
      </c>
      <c r="B22" s="25">
        <v>310.56700000000001</v>
      </c>
      <c r="C22" s="25">
        <v>269.30599999999998</v>
      </c>
      <c r="D22" s="25">
        <v>202.73400000000001</v>
      </c>
      <c r="E22" s="25">
        <v>62.835999999999999</v>
      </c>
      <c r="F22" s="25">
        <v>111.587</v>
      </c>
      <c r="G22" s="25">
        <v>17.911000000000001</v>
      </c>
      <c r="H22" s="25">
        <v>9.9610000000000003</v>
      </c>
      <c r="I22" s="25">
        <v>15.74</v>
      </c>
      <c r="J22" s="26">
        <f t="shared" si="0"/>
        <v>1000.6420000000001</v>
      </c>
      <c r="K22" s="232"/>
    </row>
    <row r="23" spans="1:11" x14ac:dyDescent="0.25">
      <c r="A23" s="76" t="s">
        <v>126</v>
      </c>
      <c r="B23" s="25">
        <v>329.137</v>
      </c>
      <c r="C23" s="25">
        <v>280.197</v>
      </c>
      <c r="D23" s="25">
        <v>224.249</v>
      </c>
      <c r="E23" s="25">
        <v>65.34</v>
      </c>
      <c r="F23" s="25">
        <v>117.56399999999999</v>
      </c>
      <c r="G23" s="25">
        <v>16.13</v>
      </c>
      <c r="H23" s="25">
        <v>10.875999999999999</v>
      </c>
      <c r="I23" s="25">
        <v>16.562000000000001</v>
      </c>
      <c r="J23" s="26">
        <f t="shared" si="0"/>
        <v>1060.0550000000001</v>
      </c>
      <c r="K23" s="232"/>
    </row>
    <row r="24" spans="1:11" s="209" customFormat="1" x14ac:dyDescent="0.25">
      <c r="A24" s="76" t="s">
        <v>32</v>
      </c>
      <c r="B24" s="25">
        <v>348.02699999999999</v>
      </c>
      <c r="C24" s="25">
        <v>302.26</v>
      </c>
      <c r="D24" s="25">
        <v>238.27199999999999</v>
      </c>
      <c r="E24" s="25">
        <v>70.268000000000001</v>
      </c>
      <c r="F24" s="25">
        <v>130.923</v>
      </c>
      <c r="G24" s="25">
        <v>18.745999999999999</v>
      </c>
      <c r="H24" s="25">
        <v>11.433999999999999</v>
      </c>
      <c r="I24" s="25">
        <v>17.959</v>
      </c>
      <c r="J24" s="26">
        <f t="shared" si="0"/>
        <v>1137.8890000000001</v>
      </c>
      <c r="K24" s="233"/>
    </row>
    <row r="25" spans="1:11" s="209" customFormat="1" x14ac:dyDescent="0.25">
      <c r="A25" s="76" t="s">
        <v>33</v>
      </c>
      <c r="B25" s="25">
        <v>353.00400000000002</v>
      </c>
      <c r="C25" s="25">
        <v>304.536</v>
      </c>
      <c r="D25" s="25">
        <v>227.40899999999999</v>
      </c>
      <c r="E25" s="25">
        <v>70.073999999999998</v>
      </c>
      <c r="F25" s="25">
        <v>119.8</v>
      </c>
      <c r="G25" s="25">
        <v>18.856000000000002</v>
      </c>
      <c r="H25" s="25">
        <v>11.268000000000001</v>
      </c>
      <c r="I25" s="25">
        <v>17.52</v>
      </c>
      <c r="J25" s="26">
        <f>SUM(B25:I25)</f>
        <v>1122.4669999999999</v>
      </c>
      <c r="K25" s="233"/>
    </row>
    <row r="26" spans="1:11" s="209" customFormat="1" x14ac:dyDescent="0.25">
      <c r="A26" s="76" t="s">
        <v>34</v>
      </c>
      <c r="B26" s="25">
        <v>366.803</v>
      </c>
      <c r="C26" s="25">
        <v>308.72899999999998</v>
      </c>
      <c r="D26" s="25">
        <v>229.68100000000001</v>
      </c>
      <c r="E26" s="25">
        <v>69.262</v>
      </c>
      <c r="F26" s="25">
        <v>110.36799999999999</v>
      </c>
      <c r="G26" s="25">
        <v>18.279</v>
      </c>
      <c r="H26" s="25">
        <v>11.069000000000001</v>
      </c>
      <c r="I26" s="25">
        <v>17.515000000000001</v>
      </c>
      <c r="J26" s="26">
        <f>SUM(B26:I26)</f>
        <v>1131.7059999999999</v>
      </c>
      <c r="K26" s="233"/>
    </row>
    <row r="27" spans="1:11" s="209" customFormat="1" x14ac:dyDescent="0.25">
      <c r="A27" s="76" t="s">
        <v>35</v>
      </c>
      <c r="B27" s="25">
        <v>394.65100000000001</v>
      </c>
      <c r="C27" s="25">
        <v>321.16800000000001</v>
      </c>
      <c r="D27" s="25">
        <v>236.43799999999999</v>
      </c>
      <c r="E27" s="25">
        <v>70.381</v>
      </c>
      <c r="F27" s="25">
        <v>103.873</v>
      </c>
      <c r="G27" s="25">
        <v>19.442</v>
      </c>
      <c r="H27" s="25">
        <v>10.529</v>
      </c>
      <c r="I27" s="25">
        <v>18.638999999999999</v>
      </c>
      <c r="J27" s="26">
        <f>SUM(B27:I27)</f>
        <v>1175.1209999999999</v>
      </c>
      <c r="K27" s="233"/>
    </row>
    <row r="28" spans="1:11" s="235" customFormat="1" x14ac:dyDescent="0.25">
      <c r="A28" s="70" t="s">
        <v>36</v>
      </c>
      <c r="B28" s="234">
        <v>397.28500000000003</v>
      </c>
      <c r="C28" s="234">
        <v>333.30900000000003</v>
      </c>
      <c r="D28" s="234">
        <v>231.21799999999999</v>
      </c>
      <c r="E28" s="234">
        <v>71.891000000000005</v>
      </c>
      <c r="F28" s="234">
        <v>96.533000000000001</v>
      </c>
      <c r="G28" s="234">
        <v>19.878</v>
      </c>
      <c r="H28" s="234">
        <v>10.724</v>
      </c>
      <c r="I28" s="234">
        <v>18.707000000000001</v>
      </c>
      <c r="J28" s="26">
        <f>SUM(B28:I28)</f>
        <v>1179.5449999999998</v>
      </c>
      <c r="K28" s="28"/>
    </row>
    <row r="29" spans="1:11" s="235" customFormat="1" ht="13" thickBot="1" x14ac:dyDescent="0.3">
      <c r="A29" s="70" t="s">
        <v>37</v>
      </c>
      <c r="B29" s="236">
        <v>392.2921814</v>
      </c>
      <c r="C29" s="236">
        <v>344.79513129999992</v>
      </c>
      <c r="D29" s="236">
        <v>236.36720199999999</v>
      </c>
      <c r="E29" s="236">
        <v>72.119953600000002</v>
      </c>
      <c r="F29" s="236">
        <v>99.733934000000005</v>
      </c>
      <c r="G29" s="236">
        <v>20.247275000000002</v>
      </c>
      <c r="H29" s="236">
        <v>10.765913399999999</v>
      </c>
      <c r="I29" s="236">
        <v>18.7539084</v>
      </c>
      <c r="J29" s="91">
        <v>1195.086</v>
      </c>
      <c r="K29" s="28"/>
    </row>
    <row r="30" spans="1:11" s="235" customFormat="1" ht="13" thickTop="1" x14ac:dyDescent="0.25">
      <c r="A30" s="70" t="s">
        <v>127</v>
      </c>
      <c r="B30" s="26">
        <v>352.31599999999997</v>
      </c>
      <c r="C30" s="26">
        <v>317.37</v>
      </c>
      <c r="D30" s="26">
        <v>222.215</v>
      </c>
      <c r="E30" s="26">
        <v>69.804000000000002</v>
      </c>
      <c r="F30" s="26">
        <v>93.926000000000002</v>
      </c>
      <c r="G30" s="26">
        <v>20.733000000000001</v>
      </c>
      <c r="H30" s="26">
        <v>9.36</v>
      </c>
      <c r="I30" s="26">
        <v>17.225999999999999</v>
      </c>
      <c r="J30" s="26">
        <v>1102.9499999999998</v>
      </c>
      <c r="K30" s="28"/>
    </row>
    <row r="31" spans="1:11" s="235" customFormat="1" x14ac:dyDescent="0.25">
      <c r="A31" s="70" t="s">
        <v>128</v>
      </c>
      <c r="B31" s="26">
        <v>304.39999999999998</v>
      </c>
      <c r="C31" s="26">
        <v>267.47899999999998</v>
      </c>
      <c r="D31" s="26">
        <v>193.715</v>
      </c>
      <c r="E31" s="26">
        <v>60.53</v>
      </c>
      <c r="F31" s="26">
        <v>86.119</v>
      </c>
      <c r="G31" s="26">
        <v>17.710999999999999</v>
      </c>
      <c r="H31" s="26">
        <v>7.1779999999999999</v>
      </c>
      <c r="I31" s="26">
        <v>18.547000000000001</v>
      </c>
      <c r="J31" s="26">
        <v>955.67899999999997</v>
      </c>
      <c r="K31" s="28"/>
    </row>
    <row r="32" spans="1:11" s="235" customFormat="1" x14ac:dyDescent="0.25">
      <c r="A32" s="70" t="s">
        <v>129</v>
      </c>
      <c r="B32" s="26">
        <v>345.15</v>
      </c>
      <c r="C32" s="26">
        <v>254.773</v>
      </c>
      <c r="D32" s="26">
        <v>228.52099999999999</v>
      </c>
      <c r="E32" s="26">
        <v>68.513000000000005</v>
      </c>
      <c r="F32" s="26">
        <v>106.252</v>
      </c>
      <c r="G32" s="26">
        <v>18.259</v>
      </c>
      <c r="H32" s="26">
        <v>9.4209999999999994</v>
      </c>
      <c r="I32" s="26">
        <v>17.933</v>
      </c>
      <c r="J32" s="26">
        <v>1048.8219999999999</v>
      </c>
      <c r="K32" s="28"/>
    </row>
    <row r="33" spans="1:11" s="235" customFormat="1" x14ac:dyDescent="0.25">
      <c r="A33" s="70" t="s">
        <v>267</v>
      </c>
      <c r="B33" s="26">
        <v>318.41399999999999</v>
      </c>
      <c r="C33" s="26">
        <v>270.51499999999999</v>
      </c>
      <c r="D33" s="26">
        <v>223.351</v>
      </c>
      <c r="E33" s="26">
        <v>67.765000000000001</v>
      </c>
      <c r="F33" s="26">
        <v>103.327</v>
      </c>
      <c r="G33" s="26">
        <v>18.664000000000001</v>
      </c>
      <c r="H33" s="26">
        <v>9.8469999999999995</v>
      </c>
      <c r="I33" s="26">
        <v>15.435</v>
      </c>
      <c r="J33" s="26">
        <v>1027.318</v>
      </c>
      <c r="K33" s="28"/>
    </row>
    <row r="34" spans="1:11" s="235" customFormat="1" x14ac:dyDescent="0.25">
      <c r="A34" s="43" t="s">
        <v>268</v>
      </c>
      <c r="B34" s="29">
        <v>346</v>
      </c>
      <c r="C34" s="29">
        <v>298.89999999999998</v>
      </c>
      <c r="D34" s="29">
        <v>248.5</v>
      </c>
      <c r="E34" s="29">
        <v>72</v>
      </c>
      <c r="F34" s="29">
        <v>113.6</v>
      </c>
      <c r="G34" s="29">
        <v>19.100000000000001</v>
      </c>
      <c r="H34" s="29">
        <v>9.9</v>
      </c>
      <c r="I34" s="29">
        <v>17.3</v>
      </c>
      <c r="J34" s="29">
        <v>1125.3</v>
      </c>
      <c r="K34" s="28"/>
    </row>
    <row r="35" spans="1:11" s="235" customFormat="1" x14ac:dyDescent="0.25">
      <c r="A35" s="92" t="s">
        <v>377</v>
      </c>
      <c r="B35" s="26"/>
      <c r="C35" s="26"/>
      <c r="D35" s="26"/>
      <c r="E35" s="26"/>
      <c r="F35" s="26"/>
      <c r="G35" s="26"/>
      <c r="H35" s="26"/>
      <c r="I35" s="26"/>
      <c r="J35" s="26"/>
      <c r="K35" s="28"/>
    </row>
    <row r="36" spans="1:11" s="235" customFormat="1" ht="13" x14ac:dyDescent="0.3">
      <c r="A36" s="1" t="s">
        <v>217</v>
      </c>
      <c r="B36" s="234"/>
      <c r="C36" s="234"/>
      <c r="D36" s="234"/>
      <c r="E36" s="234"/>
      <c r="F36" s="234"/>
      <c r="G36" s="234"/>
      <c r="H36" s="234"/>
      <c r="I36" s="234"/>
      <c r="J36" s="26"/>
      <c r="K36" s="28"/>
    </row>
    <row r="37" spans="1:11" ht="13" x14ac:dyDescent="0.3">
      <c r="A37" s="81" t="s">
        <v>367</v>
      </c>
    </row>
    <row r="38" spans="1:11" ht="13" x14ac:dyDescent="0.3">
      <c r="A38" s="71" t="s">
        <v>376</v>
      </c>
    </row>
    <row r="39" spans="1:11" ht="13" x14ac:dyDescent="0.3">
      <c r="A39" s="71" t="s">
        <v>368</v>
      </c>
    </row>
  </sheetData>
  <mergeCells count="2">
    <mergeCell ref="A3:A4"/>
    <mergeCell ref="A5:J5"/>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9"/>
  <sheetViews>
    <sheetView workbookViewId="0"/>
  </sheetViews>
  <sheetFormatPr defaultColWidth="8.7265625" defaultRowHeight="12.5" x14ac:dyDescent="0.25"/>
  <cols>
    <col min="1" max="1" width="15.54296875" style="107" customWidth="1"/>
    <col min="2" max="10" width="12.7265625" style="93" customWidth="1"/>
    <col min="11" max="11" width="13.453125" style="93" customWidth="1"/>
    <col min="12" max="12" width="10.7265625" style="93" bestFit="1" customWidth="1"/>
    <col min="13" max="16" width="12.7265625" style="93" customWidth="1"/>
    <col min="17" max="17" width="9.1796875" style="93" bestFit="1" customWidth="1"/>
    <col min="18" max="19" width="10.1796875" style="93" bestFit="1" customWidth="1"/>
    <col min="20" max="20" width="9.1796875" style="93" bestFit="1" customWidth="1"/>
    <col min="21" max="22" width="8.7265625" style="93"/>
    <col min="23" max="23" width="9.1796875" style="93" bestFit="1" customWidth="1"/>
    <col min="24" max="16384" width="8.7265625" style="93"/>
  </cols>
  <sheetData>
    <row r="1" spans="1:25" x14ac:dyDescent="0.25">
      <c r="A1" s="210"/>
      <c r="B1" s="73"/>
      <c r="C1" s="73"/>
      <c r="D1" s="73"/>
      <c r="E1" s="73"/>
      <c r="F1" s="73"/>
      <c r="G1" s="73"/>
      <c r="H1" s="73"/>
      <c r="I1" s="73"/>
      <c r="J1" s="73"/>
      <c r="K1" s="73"/>
      <c r="L1" s="108"/>
      <c r="M1" s="108"/>
      <c r="N1" s="108"/>
      <c r="O1" s="108"/>
      <c r="P1" s="108"/>
      <c r="Q1" s="108"/>
      <c r="R1" s="108"/>
      <c r="S1" s="108"/>
      <c r="T1" s="108"/>
    </row>
    <row r="2" spans="1:25" x14ac:dyDescent="0.25">
      <c r="A2" s="39" t="s">
        <v>275</v>
      </c>
      <c r="B2" s="73"/>
      <c r="C2" s="73"/>
      <c r="D2" s="73"/>
      <c r="E2" s="73"/>
      <c r="F2" s="73"/>
      <c r="G2" s="73"/>
      <c r="H2" s="73"/>
      <c r="I2" s="73"/>
      <c r="J2" s="73"/>
      <c r="K2" s="73"/>
      <c r="L2" s="108"/>
      <c r="M2" s="108"/>
      <c r="N2" s="108"/>
      <c r="O2" s="108"/>
      <c r="P2" s="108"/>
      <c r="Q2" s="108"/>
      <c r="R2" s="108"/>
      <c r="S2" s="108"/>
      <c r="T2" s="108"/>
    </row>
    <row r="3" spans="1:25" x14ac:dyDescent="0.25">
      <c r="A3" s="42"/>
      <c r="B3" s="211"/>
      <c r="C3" s="211"/>
      <c r="D3" s="211"/>
      <c r="E3" s="211"/>
      <c r="F3" s="211"/>
      <c r="G3" s="211"/>
      <c r="H3" s="211"/>
      <c r="I3" s="211"/>
      <c r="J3" s="211"/>
      <c r="K3" s="211"/>
      <c r="L3" s="108"/>
      <c r="M3" s="108"/>
      <c r="N3" s="108"/>
      <c r="O3" s="108"/>
      <c r="P3" s="108"/>
      <c r="Q3" s="108"/>
      <c r="R3" s="108"/>
      <c r="S3" s="108"/>
      <c r="T3" s="108"/>
    </row>
    <row r="4" spans="1:25" ht="13" x14ac:dyDescent="0.3">
      <c r="A4" s="311" t="s">
        <v>218</v>
      </c>
      <c r="B4" s="313" t="s">
        <v>219</v>
      </c>
      <c r="C4" s="313"/>
      <c r="D4" s="313"/>
      <c r="E4" s="313"/>
      <c r="F4" s="313"/>
      <c r="G4" s="313"/>
      <c r="H4" s="313"/>
      <c r="I4" s="313"/>
      <c r="J4" s="313"/>
      <c r="K4" s="313"/>
      <c r="L4" s="108"/>
      <c r="M4" s="108"/>
      <c r="N4" s="108"/>
      <c r="O4" s="108"/>
      <c r="P4" s="108"/>
      <c r="Q4" s="108"/>
      <c r="R4" s="108"/>
      <c r="S4" s="108"/>
      <c r="T4" s="108"/>
    </row>
    <row r="5" spans="1:25" x14ac:dyDescent="0.25">
      <c r="A5" s="314"/>
      <c r="B5" s="212" t="s">
        <v>220</v>
      </c>
      <c r="C5" s="212" t="s">
        <v>221</v>
      </c>
      <c r="D5" s="212" t="s">
        <v>222</v>
      </c>
      <c r="E5" s="212" t="s">
        <v>223</v>
      </c>
      <c r="F5" s="212" t="s">
        <v>224</v>
      </c>
      <c r="G5" s="212" t="s">
        <v>225</v>
      </c>
      <c r="H5" s="212" t="s">
        <v>226</v>
      </c>
      <c r="I5" s="212" t="s">
        <v>227</v>
      </c>
      <c r="J5" s="212" t="s">
        <v>228</v>
      </c>
      <c r="K5" s="212" t="s">
        <v>10</v>
      </c>
      <c r="L5" s="213"/>
      <c r="M5" s="108"/>
      <c r="N5" s="108"/>
      <c r="O5" s="108"/>
      <c r="P5" s="108"/>
      <c r="Q5" s="108"/>
      <c r="R5" s="108"/>
      <c r="S5" s="108"/>
      <c r="T5" s="108"/>
    </row>
    <row r="6" spans="1:25" ht="13" x14ac:dyDescent="0.3">
      <c r="A6" s="30" t="s">
        <v>229</v>
      </c>
      <c r="B6" s="214"/>
      <c r="C6" s="215"/>
      <c r="D6" s="215"/>
      <c r="E6" s="215"/>
      <c r="F6" s="215"/>
      <c r="G6" s="215"/>
      <c r="H6" s="215"/>
      <c r="I6" s="215"/>
      <c r="J6" s="215"/>
      <c r="K6" s="215"/>
      <c r="L6" s="25"/>
      <c r="M6" s="25"/>
      <c r="N6" s="108"/>
      <c r="O6" s="108"/>
      <c r="P6" s="108"/>
      <c r="Q6" s="108"/>
      <c r="R6" s="108"/>
      <c r="S6" s="108"/>
      <c r="T6" s="108"/>
    </row>
    <row r="7" spans="1:25" x14ac:dyDescent="0.25">
      <c r="A7" s="40" t="s">
        <v>230</v>
      </c>
      <c r="B7" s="67">
        <v>136254</v>
      </c>
      <c r="C7" s="67">
        <v>186532</v>
      </c>
      <c r="D7" s="216">
        <v>208155</v>
      </c>
      <c r="E7" s="216">
        <v>457993</v>
      </c>
      <c r="F7" s="216">
        <v>456544</v>
      </c>
      <c r="G7" s="216">
        <v>400051</v>
      </c>
      <c r="H7" s="216">
        <v>283479</v>
      </c>
      <c r="I7" s="216">
        <v>139556</v>
      </c>
      <c r="J7" s="216">
        <v>46758</v>
      </c>
      <c r="K7" s="67">
        <v>2315322</v>
      </c>
      <c r="M7" s="25"/>
      <c r="N7" s="108"/>
      <c r="O7" s="108"/>
      <c r="P7" s="108"/>
      <c r="Q7" s="108"/>
      <c r="R7" s="108"/>
      <c r="S7" s="108"/>
      <c r="T7" s="108"/>
    </row>
    <row r="8" spans="1:25" x14ac:dyDescent="0.25">
      <c r="A8" s="40" t="s">
        <v>231</v>
      </c>
      <c r="B8" s="67">
        <v>137008</v>
      </c>
      <c r="C8" s="67">
        <v>193069</v>
      </c>
      <c r="D8" s="216">
        <v>212912</v>
      </c>
      <c r="E8" s="216">
        <v>460906</v>
      </c>
      <c r="F8" s="216">
        <v>463234</v>
      </c>
      <c r="G8" s="216">
        <v>410543</v>
      </c>
      <c r="H8" s="216">
        <v>296446</v>
      </c>
      <c r="I8" s="216">
        <v>144943</v>
      </c>
      <c r="J8" s="216">
        <v>50676</v>
      </c>
      <c r="K8" s="67">
        <v>2369737</v>
      </c>
      <c r="M8" s="25"/>
      <c r="N8" s="108"/>
      <c r="O8" s="108"/>
      <c r="P8" s="108"/>
      <c r="Q8" s="108"/>
      <c r="R8" s="108"/>
      <c r="S8" s="108"/>
      <c r="T8" s="108"/>
    </row>
    <row r="9" spans="1:25" x14ac:dyDescent="0.25">
      <c r="A9" s="40" t="s">
        <v>232</v>
      </c>
      <c r="B9" s="67">
        <v>137689</v>
      </c>
      <c r="C9" s="67">
        <v>197443</v>
      </c>
      <c r="D9" s="216">
        <v>215084</v>
      </c>
      <c r="E9" s="216">
        <v>461701</v>
      </c>
      <c r="F9" s="216">
        <v>469189</v>
      </c>
      <c r="G9" s="216">
        <v>421116</v>
      </c>
      <c r="H9" s="216">
        <v>309668</v>
      </c>
      <c r="I9" s="216">
        <v>152765</v>
      </c>
      <c r="J9" s="216">
        <v>53743</v>
      </c>
      <c r="K9" s="67">
        <v>2418398</v>
      </c>
      <c r="M9" s="25"/>
      <c r="N9" s="108"/>
      <c r="O9" s="108"/>
      <c r="P9" s="108"/>
      <c r="Q9" s="108"/>
      <c r="R9" s="108"/>
      <c r="S9" s="108"/>
      <c r="T9" s="108"/>
    </row>
    <row r="10" spans="1:25" s="108" customFormat="1" x14ac:dyDescent="0.25">
      <c r="A10" s="40" t="s">
        <v>233</v>
      </c>
      <c r="B10" s="67">
        <v>139198</v>
      </c>
      <c r="C10" s="67">
        <v>198294</v>
      </c>
      <c r="D10" s="72">
        <v>214947</v>
      </c>
      <c r="E10" s="72">
        <v>465003</v>
      </c>
      <c r="F10" s="72">
        <v>472387</v>
      </c>
      <c r="G10" s="72">
        <v>430366</v>
      </c>
      <c r="H10" s="72">
        <v>323208</v>
      </c>
      <c r="I10" s="72">
        <v>160449</v>
      </c>
      <c r="J10" s="72">
        <v>56239</v>
      </c>
      <c r="K10" s="67">
        <v>2460091</v>
      </c>
      <c r="M10" s="25"/>
      <c r="U10" s="93"/>
      <c r="V10" s="93"/>
      <c r="W10" s="93"/>
      <c r="X10" s="93"/>
      <c r="Y10" s="93"/>
    </row>
    <row r="11" spans="1:25" s="108" customFormat="1" x14ac:dyDescent="0.25">
      <c r="A11" s="40" t="s">
        <v>234</v>
      </c>
      <c r="B11" s="67">
        <v>140367</v>
      </c>
      <c r="C11" s="67">
        <v>199350</v>
      </c>
      <c r="D11" s="72">
        <v>216933</v>
      </c>
      <c r="E11" s="72">
        <v>471747</v>
      </c>
      <c r="F11" s="72">
        <v>475479</v>
      </c>
      <c r="G11" s="72">
        <v>438574</v>
      </c>
      <c r="H11" s="72">
        <v>333489</v>
      </c>
      <c r="I11" s="72">
        <v>170423</v>
      </c>
      <c r="J11" s="72">
        <v>58377</v>
      </c>
      <c r="K11" s="67">
        <v>2504739</v>
      </c>
      <c r="M11" s="25"/>
      <c r="U11" s="93"/>
      <c r="V11" s="93"/>
      <c r="W11" s="93"/>
      <c r="X11" s="93"/>
      <c r="Y11" s="93"/>
    </row>
    <row r="12" spans="1:25" s="108" customFormat="1" x14ac:dyDescent="0.25">
      <c r="A12" s="40" t="s">
        <v>235</v>
      </c>
      <c r="B12" s="67">
        <v>141662</v>
      </c>
      <c r="C12" s="67">
        <v>201665</v>
      </c>
      <c r="D12" s="72">
        <v>221972</v>
      </c>
      <c r="E12" s="72">
        <v>481869</v>
      </c>
      <c r="F12" s="72">
        <v>481264</v>
      </c>
      <c r="G12" s="72">
        <v>444563</v>
      </c>
      <c r="H12" s="72">
        <v>343801</v>
      </c>
      <c r="I12" s="72">
        <v>180209</v>
      </c>
      <c r="J12" s="72">
        <v>60713</v>
      </c>
      <c r="K12" s="67">
        <v>2557718</v>
      </c>
      <c r="M12" s="31"/>
      <c r="U12" s="93"/>
      <c r="V12" s="93"/>
      <c r="W12" s="93"/>
      <c r="X12" s="93"/>
      <c r="Y12" s="93"/>
    </row>
    <row r="13" spans="1:25" s="108" customFormat="1" x14ac:dyDescent="0.25">
      <c r="A13" s="40" t="s">
        <v>236</v>
      </c>
      <c r="B13" s="67">
        <v>143365</v>
      </c>
      <c r="C13" s="67">
        <v>201936</v>
      </c>
      <c r="D13" s="72">
        <v>226743</v>
      </c>
      <c r="E13" s="72">
        <v>491897</v>
      </c>
      <c r="F13" s="72">
        <v>485894</v>
      </c>
      <c r="G13" s="72">
        <v>447972</v>
      </c>
      <c r="H13" s="72">
        <v>354081</v>
      </c>
      <c r="I13" s="72">
        <v>189642</v>
      </c>
      <c r="J13" s="72">
        <v>64035</v>
      </c>
      <c r="K13" s="67">
        <v>2605565</v>
      </c>
      <c r="M13" s="31"/>
      <c r="N13" s="93"/>
      <c r="U13" s="93"/>
      <c r="V13" s="93"/>
      <c r="W13" s="93"/>
      <c r="X13" s="93"/>
      <c r="Y13" s="93"/>
    </row>
    <row r="14" spans="1:25" s="108" customFormat="1" x14ac:dyDescent="0.25">
      <c r="A14" s="40" t="s">
        <v>237</v>
      </c>
      <c r="B14" s="67">
        <v>144158</v>
      </c>
      <c r="C14" s="67">
        <v>203730</v>
      </c>
      <c r="D14" s="72">
        <v>231063</v>
      </c>
      <c r="E14" s="72">
        <v>504518</v>
      </c>
      <c r="F14" s="72">
        <v>489871</v>
      </c>
      <c r="G14" s="72">
        <v>450863</v>
      </c>
      <c r="H14" s="72">
        <v>360249</v>
      </c>
      <c r="I14" s="72">
        <v>205145</v>
      </c>
      <c r="J14" s="72">
        <v>67670</v>
      </c>
      <c r="K14" s="67">
        <v>2657267</v>
      </c>
      <c r="M14" s="31"/>
      <c r="U14" s="93"/>
      <c r="V14" s="93"/>
      <c r="W14" s="93"/>
      <c r="X14" s="93"/>
      <c r="Y14" s="93"/>
    </row>
    <row r="15" spans="1:25" s="108" customFormat="1" x14ac:dyDescent="0.25">
      <c r="A15" s="40" t="s">
        <v>238</v>
      </c>
      <c r="B15" s="67">
        <v>146703</v>
      </c>
      <c r="C15" s="67">
        <v>204585</v>
      </c>
      <c r="D15" s="67">
        <v>233564</v>
      </c>
      <c r="E15" s="67">
        <v>515560</v>
      </c>
      <c r="F15" s="67">
        <v>493287</v>
      </c>
      <c r="G15" s="67">
        <v>452663</v>
      </c>
      <c r="H15" s="67">
        <v>368437</v>
      </c>
      <c r="I15" s="67">
        <v>217945</v>
      </c>
      <c r="J15" s="67">
        <v>71186</v>
      </c>
      <c r="K15" s="67">
        <v>2703930</v>
      </c>
      <c r="M15" s="31"/>
      <c r="U15" s="93"/>
      <c r="V15" s="93"/>
      <c r="W15" s="93"/>
      <c r="X15" s="93"/>
      <c r="Y15" s="93"/>
    </row>
    <row r="16" spans="1:25" s="108" customFormat="1" x14ac:dyDescent="0.25">
      <c r="A16" s="40" t="s">
        <v>239</v>
      </c>
      <c r="B16" s="67">
        <v>146100</v>
      </c>
      <c r="C16" s="67">
        <v>204934</v>
      </c>
      <c r="D16" s="67">
        <v>235004</v>
      </c>
      <c r="E16" s="67">
        <v>525714</v>
      </c>
      <c r="F16" s="67">
        <v>494383</v>
      </c>
      <c r="G16" s="67">
        <v>455762</v>
      </c>
      <c r="H16" s="67">
        <v>376230</v>
      </c>
      <c r="I16" s="67">
        <v>228831</v>
      </c>
      <c r="J16" s="67">
        <v>74841</v>
      </c>
      <c r="K16" s="67">
        <v>2741799</v>
      </c>
      <c r="M16" s="31"/>
      <c r="U16" s="93"/>
      <c r="V16" s="93"/>
      <c r="W16" s="93"/>
      <c r="X16" s="93"/>
      <c r="Y16" s="93"/>
    </row>
    <row r="17" spans="1:25" s="108" customFormat="1" x14ac:dyDescent="0.25">
      <c r="A17" s="40" t="s">
        <v>240</v>
      </c>
      <c r="B17" s="67">
        <v>145362</v>
      </c>
      <c r="C17" s="67">
        <v>205146</v>
      </c>
      <c r="D17" s="67">
        <v>234777</v>
      </c>
      <c r="E17" s="67">
        <v>532347</v>
      </c>
      <c r="F17" s="67">
        <v>495704</v>
      </c>
      <c r="G17" s="67">
        <v>457434</v>
      </c>
      <c r="H17" s="67">
        <v>380069</v>
      </c>
      <c r="I17" s="67">
        <v>234621</v>
      </c>
      <c r="J17" s="67">
        <v>76223</v>
      </c>
      <c r="K17" s="67">
        <v>2761683</v>
      </c>
      <c r="M17" s="31"/>
      <c r="U17" s="93"/>
      <c r="V17" s="93"/>
      <c r="W17" s="93"/>
      <c r="X17" s="93"/>
      <c r="Y17" s="93"/>
    </row>
    <row r="18" spans="1:25" s="108" customFormat="1" x14ac:dyDescent="0.25">
      <c r="A18" s="40" t="s">
        <v>243</v>
      </c>
      <c r="B18" s="67">
        <v>148692</v>
      </c>
      <c r="C18" s="68" t="s">
        <v>386</v>
      </c>
      <c r="D18" s="68" t="s">
        <v>387</v>
      </c>
      <c r="E18" s="68" t="s">
        <v>388</v>
      </c>
      <c r="F18" s="68" t="s">
        <v>389</v>
      </c>
      <c r="G18" s="68" t="s">
        <v>390</v>
      </c>
      <c r="H18" s="68" t="s">
        <v>391</v>
      </c>
      <c r="I18" s="68" t="s">
        <v>392</v>
      </c>
      <c r="J18" s="68" t="s">
        <v>393</v>
      </c>
      <c r="K18" s="217" t="s">
        <v>394</v>
      </c>
      <c r="L18" s="217"/>
      <c r="M18" s="25"/>
      <c r="U18" s="93"/>
      <c r="V18" s="93"/>
      <c r="W18" s="93"/>
      <c r="X18" s="93"/>
      <c r="Y18" s="93"/>
    </row>
    <row r="19" spans="1:25" s="108" customFormat="1" x14ac:dyDescent="0.25">
      <c r="A19" s="40" t="s">
        <v>318</v>
      </c>
      <c r="B19" s="67">
        <v>150262</v>
      </c>
      <c r="C19" s="68">
        <v>210957</v>
      </c>
      <c r="D19" s="68">
        <v>238305</v>
      </c>
      <c r="E19" s="68">
        <v>553612</v>
      </c>
      <c r="F19" s="68">
        <v>505578</v>
      </c>
      <c r="G19" s="68">
        <v>470636</v>
      </c>
      <c r="H19" s="68">
        <v>405012</v>
      </c>
      <c r="I19" s="68">
        <v>270862</v>
      </c>
      <c r="J19" s="68">
        <v>103237</v>
      </c>
      <c r="K19" s="68">
        <v>2908461</v>
      </c>
      <c r="L19" s="25"/>
      <c r="M19" s="25"/>
      <c r="N19" s="25"/>
      <c r="O19" s="25"/>
      <c r="U19" s="93"/>
      <c r="V19" s="93"/>
      <c r="W19" s="93"/>
      <c r="X19" s="93"/>
      <c r="Y19" s="93"/>
    </row>
    <row r="20" spans="1:25" s="108" customFormat="1" ht="13" x14ac:dyDescent="0.3">
      <c r="A20" s="32" t="s">
        <v>241</v>
      </c>
      <c r="B20" s="67"/>
      <c r="C20" s="67"/>
      <c r="D20" s="67"/>
      <c r="E20" s="67"/>
      <c r="F20" s="67"/>
      <c r="G20" s="67"/>
      <c r="H20" s="67"/>
      <c r="I20" s="67"/>
      <c r="J20" s="67"/>
      <c r="K20" s="67"/>
      <c r="L20" s="25"/>
      <c r="M20" s="25"/>
      <c r="N20" s="25"/>
      <c r="O20" s="25"/>
      <c r="U20" s="93"/>
      <c r="V20" s="93"/>
      <c r="W20" s="93"/>
      <c r="X20" s="93"/>
      <c r="Y20" s="93"/>
    </row>
    <row r="21" spans="1:25" s="108" customFormat="1" x14ac:dyDescent="0.25">
      <c r="A21" s="40" t="s">
        <v>230</v>
      </c>
      <c r="B21" s="68">
        <v>144248</v>
      </c>
      <c r="C21" s="68">
        <v>191066</v>
      </c>
      <c r="D21" s="68">
        <v>210538</v>
      </c>
      <c r="E21" s="68">
        <v>461910</v>
      </c>
      <c r="F21" s="68">
        <v>472941</v>
      </c>
      <c r="G21" s="68">
        <v>427968</v>
      </c>
      <c r="H21" s="68">
        <v>325847</v>
      </c>
      <c r="I21" s="68">
        <v>174314</v>
      </c>
      <c r="J21" s="68">
        <v>67336</v>
      </c>
      <c r="K21" s="68">
        <v>2476168</v>
      </c>
      <c r="L21" s="25"/>
      <c r="M21" s="25"/>
      <c r="N21" s="25"/>
      <c r="O21" s="25"/>
      <c r="U21" s="93"/>
      <c r="V21" s="93"/>
      <c r="W21" s="93"/>
      <c r="X21" s="93"/>
      <c r="Y21" s="93"/>
    </row>
    <row r="22" spans="1:25" s="108" customFormat="1" x14ac:dyDescent="0.25">
      <c r="A22" s="40" t="s">
        <v>231</v>
      </c>
      <c r="B22" s="68">
        <v>144838</v>
      </c>
      <c r="C22" s="68">
        <v>197014</v>
      </c>
      <c r="D22" s="68">
        <v>214158</v>
      </c>
      <c r="E22" s="68">
        <v>465444</v>
      </c>
      <c r="F22" s="68">
        <v>477713</v>
      </c>
      <c r="G22" s="68">
        <v>436375</v>
      </c>
      <c r="H22" s="68">
        <v>337695</v>
      </c>
      <c r="I22" s="68">
        <v>179275</v>
      </c>
      <c r="J22" s="68">
        <v>71439</v>
      </c>
      <c r="K22" s="68">
        <v>2523951</v>
      </c>
      <c r="L22" s="25"/>
      <c r="M22" s="25"/>
      <c r="N22" s="25"/>
      <c r="O22" s="25"/>
      <c r="U22" s="93"/>
      <c r="V22" s="93"/>
      <c r="W22" s="93"/>
      <c r="X22" s="93"/>
      <c r="Y22" s="93"/>
    </row>
    <row r="23" spans="1:25" s="108" customFormat="1" x14ac:dyDescent="0.25">
      <c r="A23" s="40" t="s">
        <v>232</v>
      </c>
      <c r="B23" s="68">
        <v>144815</v>
      </c>
      <c r="C23" s="68">
        <v>201827</v>
      </c>
      <c r="D23" s="68">
        <v>215802</v>
      </c>
      <c r="E23" s="68">
        <v>466699</v>
      </c>
      <c r="F23" s="68">
        <v>481561</v>
      </c>
      <c r="G23" s="68">
        <v>446717</v>
      </c>
      <c r="H23" s="68">
        <v>348551</v>
      </c>
      <c r="I23" s="68">
        <v>186071</v>
      </c>
      <c r="J23" s="68">
        <v>74532</v>
      </c>
      <c r="K23" s="68">
        <v>2566575</v>
      </c>
      <c r="L23" s="25"/>
      <c r="M23" s="25"/>
      <c r="N23" s="25"/>
      <c r="O23" s="25"/>
      <c r="U23" s="93"/>
      <c r="V23" s="93"/>
      <c r="W23" s="93"/>
      <c r="X23" s="93"/>
      <c r="Y23" s="93"/>
    </row>
    <row r="24" spans="1:25" s="108" customFormat="1" x14ac:dyDescent="0.25">
      <c r="A24" s="40" t="s">
        <v>233</v>
      </c>
      <c r="B24" s="68">
        <v>144415</v>
      </c>
      <c r="C24" s="68">
        <v>202781</v>
      </c>
      <c r="D24" s="68">
        <v>215411</v>
      </c>
      <c r="E24" s="68">
        <v>470168</v>
      </c>
      <c r="F24" s="68">
        <v>482750</v>
      </c>
      <c r="G24" s="68">
        <v>455140</v>
      </c>
      <c r="H24" s="68">
        <v>360292</v>
      </c>
      <c r="I24" s="68">
        <v>192797</v>
      </c>
      <c r="J24" s="68">
        <v>76917</v>
      </c>
      <c r="K24" s="68">
        <v>2600671</v>
      </c>
      <c r="L24" s="25"/>
      <c r="M24" s="25"/>
      <c r="N24" s="25"/>
      <c r="O24" s="25"/>
      <c r="U24" s="93"/>
      <c r="V24" s="93"/>
      <c r="W24" s="93"/>
      <c r="X24" s="93"/>
      <c r="Y24" s="93"/>
    </row>
    <row r="25" spans="1:25" s="108" customFormat="1" x14ac:dyDescent="0.25">
      <c r="A25" s="40" t="s">
        <v>234</v>
      </c>
      <c r="B25" s="68">
        <v>144666</v>
      </c>
      <c r="C25" s="68">
        <v>202942</v>
      </c>
      <c r="D25" s="68">
        <v>217932</v>
      </c>
      <c r="E25" s="68">
        <v>476857</v>
      </c>
      <c r="F25" s="68">
        <v>483801</v>
      </c>
      <c r="G25" s="68">
        <v>462110</v>
      </c>
      <c r="H25" s="68">
        <v>368163</v>
      </c>
      <c r="I25" s="68">
        <v>202195</v>
      </c>
      <c r="J25" s="68">
        <v>78991</v>
      </c>
      <c r="K25" s="68">
        <v>2637657</v>
      </c>
      <c r="L25" s="25"/>
      <c r="M25" s="25"/>
      <c r="N25" s="25"/>
      <c r="O25" s="25"/>
      <c r="U25" s="93"/>
      <c r="V25" s="93"/>
      <c r="W25" s="93"/>
      <c r="X25" s="93"/>
      <c r="Y25" s="93"/>
    </row>
    <row r="26" spans="1:25" s="108" customFormat="1" x14ac:dyDescent="0.25">
      <c r="A26" s="40" t="s">
        <v>235</v>
      </c>
      <c r="B26" s="68">
        <v>145142</v>
      </c>
      <c r="C26" s="68">
        <v>205116</v>
      </c>
      <c r="D26" s="68">
        <v>223392</v>
      </c>
      <c r="E26" s="68">
        <v>488552</v>
      </c>
      <c r="F26" s="68">
        <v>489526</v>
      </c>
      <c r="G26" s="68">
        <v>467314</v>
      </c>
      <c r="H26" s="68">
        <v>376425</v>
      </c>
      <c r="I26" s="68">
        <v>211174</v>
      </c>
      <c r="J26" s="68">
        <v>81355</v>
      </c>
      <c r="K26" s="68">
        <v>2687996</v>
      </c>
      <c r="L26" s="25"/>
      <c r="M26" s="25"/>
      <c r="N26" s="25"/>
      <c r="O26" s="25"/>
      <c r="P26" s="93"/>
      <c r="Q26" s="93"/>
      <c r="R26" s="93"/>
      <c r="S26" s="93"/>
      <c r="T26" s="93"/>
      <c r="U26" s="93"/>
      <c r="V26" s="93"/>
      <c r="W26" s="93"/>
      <c r="X26" s="93"/>
      <c r="Y26" s="93"/>
    </row>
    <row r="27" spans="1:25" s="108" customFormat="1" x14ac:dyDescent="0.25">
      <c r="A27" s="40" t="s">
        <v>236</v>
      </c>
      <c r="B27" s="68">
        <v>146098</v>
      </c>
      <c r="C27" s="68">
        <v>206049</v>
      </c>
      <c r="D27" s="68">
        <v>228090</v>
      </c>
      <c r="E27" s="68">
        <v>500233</v>
      </c>
      <c r="F27" s="68">
        <v>492494</v>
      </c>
      <c r="G27" s="68">
        <v>469627</v>
      </c>
      <c r="H27" s="68">
        <v>384945</v>
      </c>
      <c r="I27" s="68">
        <v>220383</v>
      </c>
      <c r="J27" s="68">
        <v>84385</v>
      </c>
      <c r="K27" s="68">
        <v>2732304</v>
      </c>
      <c r="L27" s="25"/>
      <c r="M27" s="25"/>
      <c r="N27" s="25"/>
      <c r="O27" s="25"/>
      <c r="P27" s="93"/>
      <c r="Q27" s="93"/>
      <c r="R27" s="93"/>
      <c r="S27" s="93"/>
      <c r="T27" s="93"/>
      <c r="U27" s="93"/>
      <c r="V27" s="93"/>
      <c r="W27" s="93"/>
      <c r="X27" s="93"/>
      <c r="Y27" s="93"/>
    </row>
    <row r="28" spans="1:25" s="108" customFormat="1" x14ac:dyDescent="0.25">
      <c r="A28" s="40" t="s">
        <v>237</v>
      </c>
      <c r="B28" s="68">
        <v>147304</v>
      </c>
      <c r="C28" s="68">
        <v>207878</v>
      </c>
      <c r="D28" s="68">
        <v>233721</v>
      </c>
      <c r="E28" s="68">
        <v>513477</v>
      </c>
      <c r="F28" s="68">
        <v>496518</v>
      </c>
      <c r="G28" s="68">
        <v>471420</v>
      </c>
      <c r="H28" s="68">
        <v>388287</v>
      </c>
      <c r="I28" s="68">
        <v>235740</v>
      </c>
      <c r="J28" s="68">
        <v>87983</v>
      </c>
      <c r="K28" s="68">
        <v>2782328</v>
      </c>
      <c r="L28" s="25"/>
      <c r="M28" s="25"/>
      <c r="N28" s="93"/>
      <c r="O28" s="93"/>
      <c r="P28" s="93"/>
      <c r="Q28" s="93"/>
      <c r="R28" s="93"/>
      <c r="S28" s="93"/>
      <c r="T28" s="93"/>
      <c r="U28" s="93"/>
      <c r="V28" s="93"/>
      <c r="W28" s="93"/>
      <c r="X28" s="93"/>
      <c r="Y28" s="93"/>
    </row>
    <row r="29" spans="1:25" s="108" customFormat="1" x14ac:dyDescent="0.25">
      <c r="A29" s="40" t="s">
        <v>238</v>
      </c>
      <c r="B29" s="68">
        <v>149144</v>
      </c>
      <c r="C29" s="68">
        <v>209002</v>
      </c>
      <c r="D29" s="68">
        <v>237852</v>
      </c>
      <c r="E29" s="68">
        <v>524602</v>
      </c>
      <c r="F29" s="68">
        <v>500347</v>
      </c>
      <c r="G29" s="68">
        <v>471429</v>
      </c>
      <c r="H29" s="68">
        <v>393167</v>
      </c>
      <c r="I29" s="68">
        <v>248106</v>
      </c>
      <c r="J29" s="68">
        <v>91469</v>
      </c>
      <c r="K29" s="68">
        <v>2825118</v>
      </c>
      <c r="L29" s="25"/>
      <c r="M29" s="25"/>
      <c r="N29" s="93"/>
      <c r="O29" s="93"/>
      <c r="P29" s="93"/>
      <c r="Q29" s="93"/>
      <c r="R29" s="93"/>
      <c r="S29" s="93"/>
      <c r="T29" s="93"/>
      <c r="U29" s="93"/>
      <c r="V29" s="93"/>
      <c r="W29" s="93"/>
      <c r="X29" s="93"/>
      <c r="Y29" s="93"/>
    </row>
    <row r="30" spans="1:25" s="108" customFormat="1" x14ac:dyDescent="0.25">
      <c r="A30" s="40" t="s">
        <v>239</v>
      </c>
      <c r="B30" s="68">
        <v>149146</v>
      </c>
      <c r="C30" s="68">
        <v>211456</v>
      </c>
      <c r="D30" s="68">
        <v>241483</v>
      </c>
      <c r="E30" s="68">
        <v>534957</v>
      </c>
      <c r="F30" s="68">
        <v>503105</v>
      </c>
      <c r="G30" s="68">
        <v>472224</v>
      </c>
      <c r="H30" s="68">
        <v>398954</v>
      </c>
      <c r="I30" s="68">
        <v>258102</v>
      </c>
      <c r="J30" s="68">
        <v>94788</v>
      </c>
      <c r="K30" s="67">
        <v>2864215</v>
      </c>
      <c r="L30" s="218"/>
      <c r="M30" s="25"/>
      <c r="N30" s="93"/>
      <c r="O30" s="93"/>
      <c r="P30" s="93"/>
      <c r="Q30" s="93"/>
      <c r="R30" s="93"/>
      <c r="S30" s="93"/>
      <c r="T30" s="93"/>
      <c r="U30" s="93"/>
      <c r="V30" s="93"/>
      <c r="W30" s="93"/>
      <c r="X30" s="93"/>
      <c r="Y30" s="93"/>
    </row>
    <row r="31" spans="1:25" s="108" customFormat="1" x14ac:dyDescent="0.25">
      <c r="A31" s="40" t="s">
        <v>240</v>
      </c>
      <c r="B31" s="68">
        <v>149594</v>
      </c>
      <c r="C31" s="68">
        <v>212151</v>
      </c>
      <c r="D31" s="68">
        <v>243677</v>
      </c>
      <c r="E31" s="68">
        <v>541750</v>
      </c>
      <c r="F31" s="68">
        <v>505083</v>
      </c>
      <c r="G31" s="68">
        <v>473756</v>
      </c>
      <c r="H31" s="68">
        <v>401424</v>
      </c>
      <c r="I31" s="68">
        <v>262687</v>
      </c>
      <c r="J31" s="68">
        <v>96367</v>
      </c>
      <c r="K31" s="67">
        <v>2886489</v>
      </c>
      <c r="L31" s="218"/>
      <c r="M31" s="25"/>
      <c r="N31" s="93"/>
      <c r="O31" s="93"/>
      <c r="P31" s="93"/>
      <c r="Q31" s="93"/>
      <c r="R31" s="93"/>
      <c r="S31" s="93"/>
      <c r="T31" s="93"/>
      <c r="U31" s="93"/>
      <c r="V31" s="93"/>
      <c r="W31" s="93"/>
      <c r="X31" s="93"/>
      <c r="Y31" s="93"/>
    </row>
    <row r="32" spans="1:25" s="108" customFormat="1" x14ac:dyDescent="0.25">
      <c r="A32" s="40" t="s">
        <v>243</v>
      </c>
      <c r="B32" s="68" t="s">
        <v>395</v>
      </c>
      <c r="C32" s="68" t="s">
        <v>396</v>
      </c>
      <c r="D32" s="68" t="s">
        <v>397</v>
      </c>
      <c r="E32" s="68" t="s">
        <v>398</v>
      </c>
      <c r="F32" s="68" t="s">
        <v>399</v>
      </c>
      <c r="G32" s="68" t="s">
        <v>400</v>
      </c>
      <c r="H32" s="68" t="s">
        <v>401</v>
      </c>
      <c r="I32" s="68" t="s">
        <v>402</v>
      </c>
      <c r="J32" s="68">
        <v>102390</v>
      </c>
      <c r="K32" s="217" t="s">
        <v>403</v>
      </c>
      <c r="L32" s="218"/>
      <c r="M32" s="25"/>
      <c r="N32" s="93"/>
      <c r="O32" s="93"/>
      <c r="P32" s="93"/>
      <c r="Q32" s="93"/>
      <c r="R32" s="93"/>
      <c r="S32" s="93"/>
      <c r="T32" s="93"/>
      <c r="U32" s="93"/>
      <c r="V32" s="93"/>
      <c r="W32" s="93"/>
      <c r="X32" s="93"/>
      <c r="Y32" s="93"/>
    </row>
    <row r="33" spans="1:25" s="108" customFormat="1" x14ac:dyDescent="0.25">
      <c r="A33" s="40" t="s">
        <v>318</v>
      </c>
      <c r="B33" s="68">
        <v>157645</v>
      </c>
      <c r="C33" s="68">
        <v>221653</v>
      </c>
      <c r="D33" s="68">
        <v>250350</v>
      </c>
      <c r="E33" s="68">
        <v>562177</v>
      </c>
      <c r="F33" s="68">
        <v>520646</v>
      </c>
      <c r="G33" s="68">
        <v>484585</v>
      </c>
      <c r="H33" s="68">
        <v>425643</v>
      </c>
      <c r="I33" s="68">
        <v>298886</v>
      </c>
      <c r="J33" s="68">
        <v>129966</v>
      </c>
      <c r="K33" s="68">
        <v>3051551</v>
      </c>
      <c r="L33" s="25"/>
      <c r="M33" s="25"/>
      <c r="N33" s="93"/>
      <c r="O33" s="93"/>
      <c r="P33" s="93"/>
      <c r="Q33" s="93"/>
      <c r="R33" s="93"/>
      <c r="S33" s="93"/>
      <c r="T33" s="93"/>
      <c r="U33" s="93"/>
      <c r="V33" s="93"/>
      <c r="W33" s="93"/>
      <c r="X33" s="93"/>
      <c r="Y33" s="93"/>
    </row>
    <row r="34" spans="1:25" s="108" customFormat="1" ht="13" x14ac:dyDescent="0.3">
      <c r="A34" s="32" t="s">
        <v>242</v>
      </c>
      <c r="B34" s="68"/>
      <c r="C34" s="68"/>
      <c r="D34" s="68"/>
      <c r="E34" s="219"/>
      <c r="F34" s="220"/>
      <c r="G34" s="68"/>
      <c r="H34" s="68"/>
      <c r="I34" s="68"/>
      <c r="J34" s="68"/>
      <c r="K34" s="68"/>
      <c r="L34" s="25"/>
      <c r="M34" s="25"/>
      <c r="N34" s="93"/>
      <c r="O34" s="93"/>
      <c r="P34" s="93"/>
      <c r="Q34" s="93"/>
      <c r="R34" s="93"/>
      <c r="S34" s="93"/>
      <c r="T34" s="93"/>
      <c r="U34" s="93"/>
      <c r="V34" s="93"/>
      <c r="W34" s="93"/>
      <c r="X34" s="93"/>
      <c r="Y34" s="93"/>
    </row>
    <row r="35" spans="1:25" s="108" customFormat="1" x14ac:dyDescent="0.25">
      <c r="A35" s="40" t="s">
        <v>230</v>
      </c>
      <c r="B35" s="68">
        <v>280502</v>
      </c>
      <c r="C35" s="68">
        <v>377598</v>
      </c>
      <c r="D35" s="68">
        <v>418693</v>
      </c>
      <c r="E35" s="68">
        <v>919903</v>
      </c>
      <c r="F35" s="68">
        <v>929485</v>
      </c>
      <c r="G35" s="68">
        <v>828019</v>
      </c>
      <c r="H35" s="68">
        <v>609326</v>
      </c>
      <c r="I35" s="68">
        <v>313870</v>
      </c>
      <c r="J35" s="68">
        <v>114094</v>
      </c>
      <c r="K35" s="68">
        <v>4791490</v>
      </c>
      <c r="L35" s="25"/>
      <c r="M35" s="25"/>
      <c r="N35" s="93"/>
      <c r="O35" s="93"/>
      <c r="P35" s="93"/>
      <c r="Q35" s="93"/>
      <c r="R35" s="93"/>
      <c r="S35" s="93"/>
      <c r="T35" s="93"/>
      <c r="U35" s="93"/>
      <c r="V35" s="93"/>
      <c r="W35" s="93"/>
      <c r="X35" s="93"/>
      <c r="Y35" s="93"/>
    </row>
    <row r="36" spans="1:25" s="108" customFormat="1" x14ac:dyDescent="0.25">
      <c r="A36" s="40" t="s">
        <v>231</v>
      </c>
      <c r="B36" s="68">
        <v>281846</v>
      </c>
      <c r="C36" s="68">
        <v>390083</v>
      </c>
      <c r="D36" s="68">
        <v>427070</v>
      </c>
      <c r="E36" s="68">
        <v>926350</v>
      </c>
      <c r="F36" s="68">
        <v>940947</v>
      </c>
      <c r="G36" s="68">
        <v>846918</v>
      </c>
      <c r="H36" s="68">
        <v>634141</v>
      </c>
      <c r="I36" s="68">
        <v>324218</v>
      </c>
      <c r="J36" s="68">
        <v>122115</v>
      </c>
      <c r="K36" s="68">
        <v>4893688</v>
      </c>
      <c r="L36" s="25"/>
      <c r="M36" s="25"/>
      <c r="N36" s="93"/>
      <c r="O36" s="93"/>
      <c r="P36" s="93"/>
      <c r="Q36" s="93"/>
      <c r="R36" s="93"/>
      <c r="S36" s="93"/>
      <c r="T36" s="93"/>
      <c r="U36" s="93"/>
      <c r="V36" s="93"/>
      <c r="W36" s="93"/>
      <c r="X36" s="93"/>
      <c r="Y36" s="93"/>
    </row>
    <row r="37" spans="1:25" s="108" customFormat="1" x14ac:dyDescent="0.25">
      <c r="A37" s="40" t="s">
        <v>232</v>
      </c>
      <c r="B37" s="68">
        <v>282504</v>
      </c>
      <c r="C37" s="68">
        <v>399270</v>
      </c>
      <c r="D37" s="68">
        <v>430886</v>
      </c>
      <c r="E37" s="68">
        <v>928400</v>
      </c>
      <c r="F37" s="68">
        <v>950750</v>
      </c>
      <c r="G37" s="68">
        <v>867833</v>
      </c>
      <c r="H37" s="68">
        <v>658219</v>
      </c>
      <c r="I37" s="68">
        <v>338836</v>
      </c>
      <c r="J37" s="68">
        <v>128275</v>
      </c>
      <c r="K37" s="68">
        <v>4984973</v>
      </c>
      <c r="L37" s="25"/>
      <c r="M37" s="25"/>
      <c r="N37" s="93"/>
      <c r="O37" s="93"/>
      <c r="P37" s="93"/>
      <c r="Q37" s="93"/>
      <c r="R37" s="93"/>
      <c r="S37" s="93"/>
      <c r="T37" s="93"/>
      <c r="U37" s="93"/>
      <c r="V37" s="93"/>
      <c r="W37" s="93"/>
      <c r="X37" s="93"/>
      <c r="Y37" s="93"/>
    </row>
    <row r="38" spans="1:25" s="108" customFormat="1" x14ac:dyDescent="0.25">
      <c r="A38" s="40" t="s">
        <v>233</v>
      </c>
      <c r="B38" s="68">
        <v>283613</v>
      </c>
      <c r="C38" s="68">
        <v>401075</v>
      </c>
      <c r="D38" s="68">
        <v>430358</v>
      </c>
      <c r="E38" s="68">
        <v>935171</v>
      </c>
      <c r="F38" s="68">
        <v>955137</v>
      </c>
      <c r="G38" s="68">
        <v>885506</v>
      </c>
      <c r="H38" s="68">
        <v>683500</v>
      </c>
      <c r="I38" s="68">
        <v>353246</v>
      </c>
      <c r="J38" s="68">
        <v>133156</v>
      </c>
      <c r="K38" s="68">
        <v>5060762</v>
      </c>
      <c r="L38" s="25"/>
      <c r="M38" s="25"/>
      <c r="N38" s="93"/>
      <c r="O38" s="93"/>
      <c r="P38" s="93"/>
      <c r="Q38" s="93"/>
      <c r="R38" s="93"/>
      <c r="S38" s="93"/>
      <c r="T38" s="93"/>
      <c r="U38" s="93"/>
      <c r="V38" s="93"/>
      <c r="W38" s="93"/>
      <c r="X38" s="93"/>
      <c r="Y38" s="93"/>
    </row>
    <row r="39" spans="1:25" s="108" customFormat="1" x14ac:dyDescent="0.25">
      <c r="A39" s="40" t="s">
        <v>234</v>
      </c>
      <c r="B39" s="68">
        <v>285033</v>
      </c>
      <c r="C39" s="68">
        <v>402292</v>
      </c>
      <c r="D39" s="68">
        <v>434865</v>
      </c>
      <c r="E39" s="68">
        <v>948604</v>
      </c>
      <c r="F39" s="68">
        <v>959280</v>
      </c>
      <c r="G39" s="68">
        <v>900684</v>
      </c>
      <c r="H39" s="68">
        <v>701652</v>
      </c>
      <c r="I39" s="68">
        <v>372618</v>
      </c>
      <c r="J39" s="68">
        <v>137368</v>
      </c>
      <c r="K39" s="68">
        <v>5142396</v>
      </c>
      <c r="L39" s="25"/>
      <c r="M39" s="25"/>
      <c r="N39" s="93"/>
      <c r="O39" s="93"/>
      <c r="P39" s="93"/>
      <c r="Q39" s="93"/>
      <c r="R39" s="93"/>
      <c r="S39" s="93"/>
      <c r="T39" s="93"/>
      <c r="U39" s="93"/>
      <c r="V39" s="93"/>
      <c r="W39" s="93"/>
      <c r="X39" s="93"/>
      <c r="Y39" s="93"/>
    </row>
    <row r="40" spans="1:25" s="108" customFormat="1" x14ac:dyDescent="0.25">
      <c r="A40" s="40" t="s">
        <v>235</v>
      </c>
      <c r="B40" s="68">
        <v>286804</v>
      </c>
      <c r="C40" s="68">
        <v>406781</v>
      </c>
      <c r="D40" s="68">
        <v>445364</v>
      </c>
      <c r="E40" s="68">
        <v>970421</v>
      </c>
      <c r="F40" s="68">
        <v>970801</v>
      </c>
      <c r="G40" s="68">
        <v>911892</v>
      </c>
      <c r="H40" s="68">
        <v>720235</v>
      </c>
      <c r="I40" s="68">
        <v>391388</v>
      </c>
      <c r="J40" s="68">
        <v>142069</v>
      </c>
      <c r="K40" s="68">
        <v>5245755</v>
      </c>
      <c r="L40" s="25"/>
      <c r="M40" s="25"/>
      <c r="N40" s="93"/>
      <c r="O40" s="93"/>
      <c r="P40" s="93"/>
      <c r="Q40" s="93"/>
      <c r="R40" s="93"/>
      <c r="S40" s="93"/>
      <c r="T40" s="93"/>
      <c r="U40" s="93"/>
      <c r="V40" s="93"/>
      <c r="W40" s="93"/>
      <c r="X40" s="93"/>
      <c r="Y40" s="93"/>
    </row>
    <row r="41" spans="1:25" s="108" customFormat="1" x14ac:dyDescent="0.25">
      <c r="A41" s="40" t="s">
        <v>236</v>
      </c>
      <c r="B41" s="68">
        <v>289463</v>
      </c>
      <c r="C41" s="68">
        <v>407985</v>
      </c>
      <c r="D41" s="68">
        <v>454833</v>
      </c>
      <c r="E41" s="68">
        <v>992130</v>
      </c>
      <c r="F41" s="68">
        <v>978408</v>
      </c>
      <c r="G41" s="68">
        <v>917622</v>
      </c>
      <c r="H41" s="68">
        <v>739051</v>
      </c>
      <c r="I41" s="68">
        <v>410034</v>
      </c>
      <c r="J41" s="68">
        <v>148421</v>
      </c>
      <c r="K41" s="68">
        <v>5337947</v>
      </c>
      <c r="L41" s="25"/>
      <c r="M41" s="25"/>
      <c r="N41" s="93"/>
      <c r="O41" s="93"/>
      <c r="P41" s="93"/>
      <c r="Q41" s="93"/>
      <c r="R41" s="93"/>
      <c r="S41" s="93"/>
      <c r="T41" s="93"/>
      <c r="U41" s="93"/>
      <c r="V41" s="93"/>
      <c r="W41" s="93"/>
      <c r="X41" s="93"/>
      <c r="Y41" s="93"/>
    </row>
    <row r="42" spans="1:25" s="108" customFormat="1" x14ac:dyDescent="0.25">
      <c r="A42" s="40" t="s">
        <v>237</v>
      </c>
      <c r="B42" s="68">
        <v>291462</v>
      </c>
      <c r="C42" s="68">
        <v>411608</v>
      </c>
      <c r="D42" s="68">
        <v>464784</v>
      </c>
      <c r="E42" s="68">
        <v>1017995</v>
      </c>
      <c r="F42" s="68">
        <v>986418</v>
      </c>
      <c r="G42" s="68">
        <v>922331</v>
      </c>
      <c r="H42" s="68">
        <v>748559</v>
      </c>
      <c r="I42" s="68">
        <v>440900</v>
      </c>
      <c r="J42" s="68">
        <v>155654</v>
      </c>
      <c r="K42" s="68">
        <v>5439711</v>
      </c>
      <c r="L42" s="25"/>
      <c r="M42" s="25"/>
      <c r="N42" s="93"/>
      <c r="O42" s="93"/>
      <c r="P42" s="93"/>
      <c r="Q42" s="93"/>
      <c r="R42" s="93"/>
      <c r="S42" s="93"/>
      <c r="T42" s="93"/>
      <c r="U42" s="93"/>
      <c r="V42" s="93"/>
      <c r="W42" s="93"/>
      <c r="X42" s="93"/>
      <c r="Y42" s="93"/>
    </row>
    <row r="43" spans="1:25" s="108" customFormat="1" x14ac:dyDescent="0.25">
      <c r="A43" s="40" t="s">
        <v>238</v>
      </c>
      <c r="B43" s="68">
        <v>295847</v>
      </c>
      <c r="C43" s="68">
        <v>413587</v>
      </c>
      <c r="D43" s="68">
        <v>471416</v>
      </c>
      <c r="E43" s="68">
        <v>1040162</v>
      </c>
      <c r="F43" s="68">
        <v>993656</v>
      </c>
      <c r="G43" s="68">
        <v>924156</v>
      </c>
      <c r="H43" s="68">
        <v>761634</v>
      </c>
      <c r="I43" s="68">
        <v>466067</v>
      </c>
      <c r="J43" s="68">
        <v>162660</v>
      </c>
      <c r="K43" s="68">
        <v>5529185</v>
      </c>
      <c r="L43" s="25"/>
      <c r="M43" s="25"/>
      <c r="N43" s="93"/>
      <c r="O43" s="93"/>
      <c r="P43" s="93"/>
      <c r="Q43" s="93"/>
      <c r="R43" s="93"/>
      <c r="S43" s="93"/>
      <c r="T43" s="93"/>
      <c r="U43" s="93"/>
      <c r="V43" s="93"/>
      <c r="W43" s="93"/>
      <c r="X43" s="93"/>
      <c r="Y43" s="93"/>
    </row>
    <row r="44" spans="1:25" s="108" customFormat="1" x14ac:dyDescent="0.25">
      <c r="A44" s="40" t="s">
        <v>239</v>
      </c>
      <c r="B44" s="68">
        <v>295246</v>
      </c>
      <c r="C44" s="68">
        <v>416390</v>
      </c>
      <c r="D44" s="68">
        <v>476487</v>
      </c>
      <c r="E44" s="68">
        <v>1060671</v>
      </c>
      <c r="F44" s="68">
        <v>997503</v>
      </c>
      <c r="G44" s="68">
        <v>928063</v>
      </c>
      <c r="H44" s="68">
        <v>775230</v>
      </c>
      <c r="I44" s="68">
        <v>486952</v>
      </c>
      <c r="J44" s="68">
        <v>169633</v>
      </c>
      <c r="K44" s="67">
        <v>5606175</v>
      </c>
      <c r="L44" s="25"/>
      <c r="M44" s="25"/>
      <c r="N44" s="93"/>
      <c r="O44" s="93"/>
      <c r="P44" s="93"/>
      <c r="Q44" s="93"/>
      <c r="R44" s="93"/>
      <c r="S44" s="93"/>
      <c r="T44" s="93"/>
      <c r="U44" s="93"/>
      <c r="V44" s="93"/>
      <c r="W44" s="93"/>
      <c r="X44" s="93"/>
      <c r="Y44" s="93"/>
    </row>
    <row r="45" spans="1:25" s="108" customFormat="1" x14ac:dyDescent="0.25">
      <c r="A45" s="40" t="s">
        <v>240</v>
      </c>
      <c r="B45" s="68">
        <v>294956</v>
      </c>
      <c r="C45" s="68">
        <v>417297</v>
      </c>
      <c r="D45" s="68">
        <v>478454</v>
      </c>
      <c r="E45" s="68">
        <v>1074097</v>
      </c>
      <c r="F45" s="68">
        <v>1000800</v>
      </c>
      <c r="G45" s="68">
        <v>931260</v>
      </c>
      <c r="H45" s="68">
        <v>781544</v>
      </c>
      <c r="I45" s="68">
        <v>497326</v>
      </c>
      <c r="J45" s="68">
        <v>172593</v>
      </c>
      <c r="K45" s="68">
        <v>5648327</v>
      </c>
      <c r="L45" s="25"/>
      <c r="M45" s="25"/>
      <c r="N45" s="93"/>
      <c r="O45" s="93"/>
      <c r="P45" s="93"/>
      <c r="Q45" s="93"/>
      <c r="R45" s="93"/>
      <c r="S45" s="93"/>
      <c r="T45" s="93"/>
      <c r="U45" s="93"/>
      <c r="V45" s="93"/>
      <c r="W45" s="93"/>
      <c r="X45" s="93"/>
      <c r="Y45" s="93"/>
    </row>
    <row r="46" spans="1:25" s="108" customFormat="1" x14ac:dyDescent="0.25">
      <c r="A46" s="40" t="s">
        <v>243</v>
      </c>
      <c r="B46" s="68" t="s">
        <v>404</v>
      </c>
      <c r="C46" s="68" t="s">
        <v>405</v>
      </c>
      <c r="D46" s="68" t="s">
        <v>406</v>
      </c>
      <c r="E46" s="68" t="s">
        <v>407</v>
      </c>
      <c r="F46" s="68" t="s">
        <v>408</v>
      </c>
      <c r="G46" s="68" t="s">
        <v>409</v>
      </c>
      <c r="H46" s="68" t="s">
        <v>410</v>
      </c>
      <c r="I46" s="68" t="s">
        <v>411</v>
      </c>
      <c r="J46" s="68" t="s">
        <v>412</v>
      </c>
      <c r="K46" s="68" t="s">
        <v>413</v>
      </c>
      <c r="L46" s="25"/>
      <c r="M46" s="25"/>
      <c r="N46" s="93"/>
      <c r="O46" s="93"/>
      <c r="P46" s="93"/>
      <c r="Q46" s="93"/>
      <c r="R46" s="93"/>
      <c r="S46" s="93"/>
      <c r="T46" s="93"/>
      <c r="U46" s="93"/>
      <c r="V46" s="93"/>
      <c r="W46" s="93"/>
      <c r="X46" s="93"/>
      <c r="Y46" s="93"/>
    </row>
    <row r="47" spans="1:25" s="108" customFormat="1" x14ac:dyDescent="0.25">
      <c r="A47" s="46" t="s">
        <v>318</v>
      </c>
      <c r="B47" s="221">
        <v>307908</v>
      </c>
      <c r="C47" s="221">
        <v>432610</v>
      </c>
      <c r="D47" s="221">
        <v>488658</v>
      </c>
      <c r="E47" s="221">
        <v>1115792</v>
      </c>
      <c r="F47" s="221">
        <v>1026229</v>
      </c>
      <c r="G47" s="221">
        <v>955302</v>
      </c>
      <c r="H47" s="221">
        <v>830732</v>
      </c>
      <c r="I47" s="221">
        <v>569775</v>
      </c>
      <c r="J47" s="221">
        <v>233210</v>
      </c>
      <c r="K47" s="221">
        <v>5960216</v>
      </c>
      <c r="L47" s="25"/>
      <c r="M47" s="25"/>
      <c r="N47" s="93"/>
      <c r="O47" s="93"/>
      <c r="P47" s="93"/>
      <c r="Q47" s="93"/>
      <c r="R47" s="93"/>
      <c r="S47" s="93"/>
      <c r="T47" s="93"/>
      <c r="U47" s="93"/>
      <c r="V47" s="93"/>
      <c r="W47" s="93"/>
      <c r="X47" s="93"/>
      <c r="Y47" s="93"/>
    </row>
    <row r="48" spans="1:25" s="108" customFormat="1" x14ac:dyDescent="0.25">
      <c r="A48" s="40" t="s">
        <v>22</v>
      </c>
      <c r="B48" s="67"/>
      <c r="C48" s="67"/>
      <c r="D48" s="67"/>
      <c r="E48" s="67"/>
      <c r="F48" s="67"/>
      <c r="G48" s="67"/>
      <c r="H48" s="67"/>
      <c r="I48" s="67"/>
      <c r="J48" s="67"/>
      <c r="K48" s="67"/>
      <c r="L48" s="25"/>
      <c r="M48" s="25"/>
      <c r="N48" s="93"/>
      <c r="O48" s="93"/>
      <c r="P48" s="93"/>
      <c r="Q48" s="93"/>
      <c r="R48" s="93"/>
      <c r="S48" s="93"/>
      <c r="T48" s="93"/>
      <c r="U48" s="93"/>
      <c r="V48" s="93"/>
      <c r="W48" s="93"/>
      <c r="X48" s="93"/>
      <c r="Y48" s="93"/>
    </row>
    <row r="49" spans="1:25" s="108" customFormat="1" x14ac:dyDescent="0.25">
      <c r="A49" s="93" t="s">
        <v>316</v>
      </c>
      <c r="B49" s="67"/>
      <c r="C49" s="67"/>
      <c r="D49" s="67"/>
      <c r="L49" s="25"/>
      <c r="M49" s="25"/>
      <c r="N49" s="93"/>
      <c r="O49" s="93"/>
      <c r="P49" s="93"/>
      <c r="Q49" s="93"/>
      <c r="R49" s="93"/>
      <c r="S49" s="93"/>
      <c r="T49" s="93"/>
      <c r="U49" s="93"/>
      <c r="V49" s="93"/>
      <c r="W49" s="93"/>
      <c r="X49" s="93"/>
      <c r="Y49" s="93"/>
    </row>
    <row r="50" spans="1:25" s="108" customFormat="1" ht="13" x14ac:dyDescent="0.3">
      <c r="A50" s="32" t="s">
        <v>342</v>
      </c>
      <c r="L50" s="25"/>
      <c r="M50" s="25"/>
      <c r="N50" s="93"/>
      <c r="O50" s="93"/>
      <c r="P50" s="93"/>
      <c r="Q50" s="93"/>
      <c r="R50" s="93"/>
      <c r="S50" s="93"/>
      <c r="T50" s="93"/>
      <c r="U50" s="93"/>
      <c r="V50" s="93"/>
      <c r="W50" s="93"/>
      <c r="X50" s="93"/>
      <c r="Y50" s="93"/>
    </row>
    <row r="51" spans="1:25" s="108" customFormat="1" x14ac:dyDescent="0.25">
      <c r="A51" s="40"/>
      <c r="L51" s="25"/>
      <c r="M51" s="25"/>
      <c r="N51" s="93"/>
      <c r="O51" s="93"/>
      <c r="P51" s="93"/>
      <c r="Q51" s="93"/>
      <c r="R51" s="93"/>
      <c r="S51" s="93"/>
      <c r="T51" s="93"/>
      <c r="U51" s="93"/>
      <c r="V51" s="93"/>
      <c r="W51" s="93"/>
      <c r="X51" s="93"/>
      <c r="Y51" s="93"/>
    </row>
    <row r="52" spans="1:25" s="108" customFormat="1" x14ac:dyDescent="0.25">
      <c r="L52" s="25"/>
      <c r="M52" s="25"/>
      <c r="N52" s="93"/>
      <c r="O52" s="93"/>
      <c r="P52" s="93"/>
      <c r="Q52" s="93"/>
      <c r="R52" s="93"/>
      <c r="S52" s="93"/>
      <c r="T52" s="93"/>
      <c r="U52" s="93"/>
      <c r="V52" s="93"/>
      <c r="W52" s="93"/>
      <c r="X52" s="93"/>
      <c r="Y52" s="93"/>
    </row>
    <row r="53" spans="1:25" s="108" customFormat="1" x14ac:dyDescent="0.25">
      <c r="A53" s="39" t="s">
        <v>276</v>
      </c>
      <c r="B53" s="211"/>
      <c r="C53" s="211"/>
      <c r="D53" s="211"/>
      <c r="E53" s="211"/>
      <c r="F53" s="211"/>
      <c r="G53" s="211"/>
      <c r="H53" s="211"/>
      <c r="I53" s="211"/>
      <c r="J53" s="211"/>
      <c r="K53" s="211"/>
      <c r="L53" s="25"/>
      <c r="M53" s="25"/>
      <c r="N53" s="93"/>
      <c r="O53" s="93"/>
      <c r="P53" s="93"/>
      <c r="Q53" s="93"/>
      <c r="R53" s="93"/>
      <c r="S53" s="93"/>
      <c r="T53" s="93"/>
      <c r="U53" s="93"/>
      <c r="V53" s="93"/>
      <c r="W53" s="93"/>
      <c r="X53" s="93"/>
      <c r="Y53" s="93"/>
    </row>
    <row r="54" spans="1:25" s="108" customFormat="1" ht="13" x14ac:dyDescent="0.3">
      <c r="A54" s="311" t="s">
        <v>218</v>
      </c>
      <c r="B54" s="313" t="s">
        <v>219</v>
      </c>
      <c r="C54" s="313"/>
      <c r="D54" s="313"/>
      <c r="E54" s="313"/>
      <c r="F54" s="313"/>
      <c r="G54" s="313"/>
      <c r="H54" s="313"/>
      <c r="I54" s="313"/>
      <c r="J54" s="313"/>
      <c r="K54" s="313"/>
      <c r="L54" s="25"/>
      <c r="M54" s="25"/>
      <c r="N54" s="93"/>
      <c r="O54" s="93"/>
      <c r="P54" s="93"/>
      <c r="Q54" s="93"/>
      <c r="R54" s="93"/>
      <c r="S54" s="93"/>
      <c r="T54" s="93"/>
      <c r="U54" s="93"/>
      <c r="V54" s="93"/>
      <c r="W54" s="93"/>
      <c r="X54" s="93"/>
      <c r="Y54" s="93"/>
    </row>
    <row r="55" spans="1:25" s="108" customFormat="1" x14ac:dyDescent="0.25">
      <c r="A55" s="312"/>
      <c r="B55" s="212" t="s">
        <v>220</v>
      </c>
      <c r="C55" s="212" t="s">
        <v>221</v>
      </c>
      <c r="D55" s="212" t="s">
        <v>222</v>
      </c>
      <c r="E55" s="212" t="s">
        <v>223</v>
      </c>
      <c r="F55" s="212" t="s">
        <v>224</v>
      </c>
      <c r="G55" s="212" t="s">
        <v>225</v>
      </c>
      <c r="H55" s="212" t="s">
        <v>226</v>
      </c>
      <c r="I55" s="212" t="s">
        <v>227</v>
      </c>
      <c r="J55" s="212" t="s">
        <v>228</v>
      </c>
      <c r="K55" s="212" t="s">
        <v>10</v>
      </c>
      <c r="L55" s="93"/>
      <c r="M55" s="25"/>
      <c r="N55" s="93"/>
      <c r="O55" s="93"/>
      <c r="P55" s="93"/>
      <c r="Q55" s="93"/>
      <c r="R55" s="93"/>
      <c r="S55" s="93"/>
      <c r="T55" s="93"/>
      <c r="U55" s="93"/>
      <c r="V55" s="93"/>
      <c r="W55" s="93"/>
      <c r="X55" s="93"/>
      <c r="Y55" s="93"/>
    </row>
    <row r="56" spans="1:25" s="108" customFormat="1" ht="13" x14ac:dyDescent="0.3">
      <c r="A56" s="30" t="s">
        <v>229</v>
      </c>
      <c r="B56" s="214"/>
      <c r="C56" s="215"/>
      <c r="D56" s="215"/>
      <c r="E56" s="215"/>
      <c r="F56" s="215"/>
      <c r="G56" s="215"/>
      <c r="H56" s="215"/>
      <c r="I56" s="215"/>
      <c r="J56" s="215"/>
      <c r="K56" s="215"/>
      <c r="L56" s="93"/>
      <c r="M56" s="25"/>
      <c r="N56" s="93"/>
      <c r="O56" s="93"/>
      <c r="P56" s="93"/>
      <c r="Q56" s="93"/>
      <c r="R56" s="93"/>
      <c r="S56" s="93"/>
      <c r="T56" s="93"/>
      <c r="U56" s="93"/>
      <c r="V56" s="93"/>
      <c r="W56" s="93"/>
      <c r="X56" s="93"/>
      <c r="Y56" s="93"/>
    </row>
    <row r="57" spans="1:25" s="108" customFormat="1" x14ac:dyDescent="0.25">
      <c r="A57" s="40" t="s">
        <v>230</v>
      </c>
      <c r="B57" s="67">
        <v>107699</v>
      </c>
      <c r="C57" s="67">
        <v>167949</v>
      </c>
      <c r="D57" s="67">
        <v>185030</v>
      </c>
      <c r="E57" s="67">
        <v>383814</v>
      </c>
      <c r="F57" s="67">
        <v>379942</v>
      </c>
      <c r="G57" s="67">
        <v>323517</v>
      </c>
      <c r="H57" s="67">
        <v>225482</v>
      </c>
      <c r="I57" s="67">
        <v>113917</v>
      </c>
      <c r="J57" s="67">
        <v>53530</v>
      </c>
      <c r="K57" s="67">
        <v>1940880</v>
      </c>
      <c r="L57" s="93"/>
      <c r="M57" s="25"/>
      <c r="N57" s="93"/>
      <c r="O57" s="93"/>
      <c r="P57" s="93"/>
      <c r="Q57" s="93"/>
      <c r="R57" s="93"/>
      <c r="S57" s="93"/>
      <c r="T57" s="93"/>
      <c r="U57" s="93"/>
      <c r="V57" s="93"/>
      <c r="W57" s="93"/>
      <c r="X57" s="93"/>
      <c r="Y57" s="93"/>
    </row>
    <row r="58" spans="1:25" x14ac:dyDescent="0.25">
      <c r="A58" s="40" t="s">
        <v>231</v>
      </c>
      <c r="B58" s="67">
        <v>107718</v>
      </c>
      <c r="C58" s="67">
        <v>170829</v>
      </c>
      <c r="D58" s="67">
        <v>189697</v>
      </c>
      <c r="E58" s="67">
        <v>383649</v>
      </c>
      <c r="F58" s="67">
        <v>386840</v>
      </c>
      <c r="G58" s="67">
        <v>330975</v>
      </c>
      <c r="H58" s="67">
        <v>237310</v>
      </c>
      <c r="I58" s="67">
        <v>118398</v>
      </c>
      <c r="J58" s="67">
        <v>57282</v>
      </c>
      <c r="K58" s="67">
        <v>1982698</v>
      </c>
      <c r="M58" s="25"/>
    </row>
    <row r="59" spans="1:25" x14ac:dyDescent="0.25">
      <c r="A59" s="40" t="s">
        <v>232</v>
      </c>
      <c r="B59" s="67">
        <v>106561</v>
      </c>
      <c r="C59" s="67">
        <v>172828</v>
      </c>
      <c r="D59" s="67">
        <v>193490</v>
      </c>
      <c r="E59" s="67">
        <v>387392</v>
      </c>
      <c r="F59" s="67">
        <v>393330</v>
      </c>
      <c r="G59" s="67">
        <v>338903</v>
      </c>
      <c r="H59" s="67">
        <v>247450</v>
      </c>
      <c r="I59" s="67">
        <v>124303</v>
      </c>
      <c r="J59" s="67">
        <v>57363</v>
      </c>
      <c r="K59" s="67">
        <v>2021620</v>
      </c>
      <c r="M59" s="108"/>
    </row>
    <row r="60" spans="1:25" x14ac:dyDescent="0.25">
      <c r="A60" s="40" t="s">
        <v>233</v>
      </c>
      <c r="B60" s="67">
        <v>105888</v>
      </c>
      <c r="C60" s="67">
        <v>173604</v>
      </c>
      <c r="D60" s="67">
        <v>197944</v>
      </c>
      <c r="E60" s="67">
        <v>397253</v>
      </c>
      <c r="F60" s="67">
        <v>399368</v>
      </c>
      <c r="G60" s="67">
        <v>347912</v>
      </c>
      <c r="H60" s="67">
        <v>260558</v>
      </c>
      <c r="I60" s="67">
        <v>130354</v>
      </c>
      <c r="J60" s="67">
        <v>59060</v>
      </c>
      <c r="K60" s="67">
        <v>2071941</v>
      </c>
      <c r="M60" s="108"/>
    </row>
    <row r="61" spans="1:25" x14ac:dyDescent="0.25">
      <c r="A61" s="40" t="s">
        <v>234</v>
      </c>
      <c r="B61" s="67">
        <v>105605</v>
      </c>
      <c r="C61" s="67">
        <v>174835</v>
      </c>
      <c r="D61" s="67">
        <v>201073</v>
      </c>
      <c r="E61" s="67">
        <v>406378</v>
      </c>
      <c r="F61" s="67">
        <v>403234</v>
      </c>
      <c r="G61" s="67">
        <v>354991</v>
      </c>
      <c r="H61" s="67">
        <v>269879</v>
      </c>
      <c r="I61" s="67">
        <v>138019</v>
      </c>
      <c r="J61" s="67">
        <v>59905</v>
      </c>
      <c r="K61" s="67">
        <v>2113919</v>
      </c>
      <c r="M61" s="108"/>
    </row>
    <row r="62" spans="1:25" x14ac:dyDescent="0.25">
      <c r="A62" s="40" t="s">
        <v>235</v>
      </c>
      <c r="B62" s="67">
        <v>105444</v>
      </c>
      <c r="C62" s="67">
        <v>175998</v>
      </c>
      <c r="D62" s="67">
        <v>204668</v>
      </c>
      <c r="E62" s="67">
        <v>416987</v>
      </c>
      <c r="F62" s="67">
        <v>407574</v>
      </c>
      <c r="G62" s="67">
        <v>360248</v>
      </c>
      <c r="H62" s="67">
        <v>278850</v>
      </c>
      <c r="I62" s="67">
        <v>145692</v>
      </c>
      <c r="J62" s="67">
        <v>57662</v>
      </c>
      <c r="K62" s="67">
        <v>2153123</v>
      </c>
      <c r="M62" s="108"/>
    </row>
    <row r="63" spans="1:25" x14ac:dyDescent="0.25">
      <c r="A63" s="40" t="s">
        <v>236</v>
      </c>
      <c r="B63" s="67">
        <v>106409</v>
      </c>
      <c r="C63" s="67">
        <v>176253</v>
      </c>
      <c r="D63" s="67">
        <v>208208</v>
      </c>
      <c r="E63" s="67">
        <v>429888</v>
      </c>
      <c r="F63" s="67">
        <v>411209</v>
      </c>
      <c r="G63" s="67">
        <v>365510</v>
      </c>
      <c r="H63" s="67">
        <v>288206</v>
      </c>
      <c r="I63" s="67">
        <v>153949</v>
      </c>
      <c r="J63" s="67">
        <v>60292</v>
      </c>
      <c r="K63" s="67">
        <v>2199924</v>
      </c>
      <c r="M63" s="108"/>
      <c r="N63" s="25"/>
    </row>
    <row r="64" spans="1:25" x14ac:dyDescent="0.25">
      <c r="A64" s="40" t="s">
        <v>237</v>
      </c>
      <c r="B64" s="67">
        <v>106698</v>
      </c>
      <c r="C64" s="67">
        <v>177817</v>
      </c>
      <c r="D64" s="67">
        <v>210174</v>
      </c>
      <c r="E64" s="67">
        <v>442985</v>
      </c>
      <c r="F64" s="67">
        <v>415074</v>
      </c>
      <c r="G64" s="67">
        <v>369933</v>
      </c>
      <c r="H64" s="67">
        <v>293085</v>
      </c>
      <c r="I64" s="67">
        <v>167705</v>
      </c>
      <c r="J64" s="67">
        <v>64190</v>
      </c>
      <c r="K64" s="67">
        <v>2247661</v>
      </c>
      <c r="M64" s="108"/>
    </row>
    <row r="65" spans="1:14" x14ac:dyDescent="0.25">
      <c r="A65" s="40" t="s">
        <v>238</v>
      </c>
      <c r="B65" s="67">
        <v>110685</v>
      </c>
      <c r="C65" s="67">
        <v>178003</v>
      </c>
      <c r="D65" s="67">
        <v>213601</v>
      </c>
      <c r="E65" s="67">
        <v>457716</v>
      </c>
      <c r="F65" s="67">
        <v>418024</v>
      </c>
      <c r="G65" s="67">
        <v>375126</v>
      </c>
      <c r="H65" s="67">
        <v>299887</v>
      </c>
      <c r="I65" s="67">
        <v>179866</v>
      </c>
      <c r="J65" s="67">
        <v>67164</v>
      </c>
      <c r="K65" s="67">
        <v>2300072</v>
      </c>
      <c r="M65" s="108"/>
    </row>
    <row r="66" spans="1:14" x14ac:dyDescent="0.25">
      <c r="A66" s="40" t="s">
        <v>239</v>
      </c>
      <c r="B66" s="67">
        <v>109241</v>
      </c>
      <c r="C66" s="67">
        <v>178175</v>
      </c>
      <c r="D66" s="67">
        <v>214472</v>
      </c>
      <c r="E66" s="67">
        <v>470735</v>
      </c>
      <c r="F66" s="67">
        <v>419785</v>
      </c>
      <c r="G66" s="67">
        <v>380880</v>
      </c>
      <c r="H66" s="67">
        <v>307496</v>
      </c>
      <c r="I66" s="67">
        <v>190383</v>
      </c>
      <c r="J66" s="67">
        <v>71172</v>
      </c>
      <c r="K66" s="67">
        <v>2342339</v>
      </c>
      <c r="M66" s="72"/>
    </row>
    <row r="67" spans="1:14" x14ac:dyDescent="0.25">
      <c r="A67" s="40" t="s">
        <v>240</v>
      </c>
      <c r="B67" s="67">
        <v>97458</v>
      </c>
      <c r="C67" s="67">
        <v>176787</v>
      </c>
      <c r="D67" s="67">
        <v>214527</v>
      </c>
      <c r="E67" s="67">
        <v>481499</v>
      </c>
      <c r="F67" s="67">
        <v>422502</v>
      </c>
      <c r="G67" s="67">
        <v>386455</v>
      </c>
      <c r="H67" s="67">
        <v>314291</v>
      </c>
      <c r="I67" s="67">
        <v>201972</v>
      </c>
      <c r="J67" s="67">
        <v>76280</v>
      </c>
      <c r="K67" s="67">
        <v>2371771</v>
      </c>
      <c r="M67" s="108"/>
    </row>
    <row r="68" spans="1:14" x14ac:dyDescent="0.25">
      <c r="A68" s="40" t="s">
        <v>243</v>
      </c>
      <c r="B68" s="67">
        <v>107233</v>
      </c>
      <c r="C68" s="67">
        <v>176642</v>
      </c>
      <c r="D68" s="67">
        <v>214329</v>
      </c>
      <c r="E68" s="67">
        <v>489905</v>
      </c>
      <c r="F68" s="67">
        <v>421746</v>
      </c>
      <c r="G68" s="67">
        <v>392372</v>
      </c>
      <c r="H68" s="67">
        <v>320572</v>
      </c>
      <c r="I68" s="67">
        <v>212668</v>
      </c>
      <c r="J68" s="67">
        <v>81088</v>
      </c>
      <c r="K68" s="67">
        <v>2416555</v>
      </c>
      <c r="M68" s="108"/>
    </row>
    <row r="69" spans="1:14" x14ac:dyDescent="0.25">
      <c r="A69" s="40" t="s">
        <v>318</v>
      </c>
      <c r="B69" s="67">
        <v>112344</v>
      </c>
      <c r="C69" s="67">
        <v>177820</v>
      </c>
      <c r="D69" s="67">
        <v>215658</v>
      </c>
      <c r="E69" s="67">
        <v>496783</v>
      </c>
      <c r="F69" s="67">
        <v>426091</v>
      </c>
      <c r="G69" s="67">
        <v>397689</v>
      </c>
      <c r="H69" s="67">
        <v>327570</v>
      </c>
      <c r="I69" s="67">
        <v>221344</v>
      </c>
      <c r="J69" s="67">
        <v>86907</v>
      </c>
      <c r="K69" s="67">
        <v>2462206</v>
      </c>
      <c r="M69" s="108"/>
    </row>
    <row r="70" spans="1:14" x14ac:dyDescent="0.25">
      <c r="A70" s="40" t="s">
        <v>324</v>
      </c>
      <c r="B70" s="67">
        <v>119592</v>
      </c>
      <c r="C70" s="67">
        <v>182273</v>
      </c>
      <c r="D70" s="67">
        <v>220101</v>
      </c>
      <c r="E70" s="67">
        <v>508797</v>
      </c>
      <c r="F70" s="67">
        <v>435676</v>
      </c>
      <c r="G70" s="67">
        <v>402315</v>
      </c>
      <c r="H70" s="67">
        <v>334868</v>
      </c>
      <c r="I70" s="67">
        <v>231179</v>
      </c>
      <c r="J70" s="67">
        <v>92588</v>
      </c>
      <c r="K70" s="67">
        <v>2527389</v>
      </c>
      <c r="M70" s="108"/>
    </row>
    <row r="71" spans="1:14" ht="13" x14ac:dyDescent="0.3">
      <c r="A71" s="32" t="s">
        <v>241</v>
      </c>
      <c r="B71" s="67"/>
      <c r="C71" s="67"/>
      <c r="D71" s="67"/>
      <c r="E71" s="67"/>
      <c r="F71" s="67"/>
      <c r="G71" s="67"/>
      <c r="H71" s="67"/>
      <c r="I71" s="67"/>
      <c r="J71" s="67"/>
      <c r="M71" s="108"/>
    </row>
    <row r="72" spans="1:14" x14ac:dyDescent="0.25">
      <c r="A72" s="40" t="s">
        <v>230</v>
      </c>
      <c r="B72" s="67">
        <v>114885</v>
      </c>
      <c r="C72" s="67">
        <v>174814</v>
      </c>
      <c r="D72" s="67">
        <v>192335</v>
      </c>
      <c r="E72" s="67">
        <v>385617</v>
      </c>
      <c r="F72" s="67">
        <v>382897</v>
      </c>
      <c r="G72" s="67">
        <v>330759</v>
      </c>
      <c r="H72" s="67">
        <v>247722</v>
      </c>
      <c r="I72" s="67">
        <v>139757</v>
      </c>
      <c r="J72" s="67">
        <v>68651</v>
      </c>
      <c r="K72" s="67">
        <v>2037437</v>
      </c>
      <c r="M72" s="108"/>
    </row>
    <row r="73" spans="1:14" x14ac:dyDescent="0.25">
      <c r="A73" s="40" t="s">
        <v>231</v>
      </c>
      <c r="B73" s="67">
        <v>115106</v>
      </c>
      <c r="C73" s="67">
        <v>177714</v>
      </c>
      <c r="D73" s="67">
        <v>198189</v>
      </c>
      <c r="E73" s="67">
        <v>388550</v>
      </c>
      <c r="F73" s="67">
        <v>388434</v>
      </c>
      <c r="G73" s="67">
        <v>337924</v>
      </c>
      <c r="H73" s="67">
        <v>256308</v>
      </c>
      <c r="I73" s="67">
        <v>143596</v>
      </c>
      <c r="J73" s="67">
        <v>72059</v>
      </c>
      <c r="K73" s="67">
        <v>2077880</v>
      </c>
      <c r="M73" s="108"/>
    </row>
    <row r="74" spans="1:14" x14ac:dyDescent="0.25">
      <c r="A74" s="40" t="s">
        <v>232</v>
      </c>
      <c r="B74" s="67">
        <v>113479</v>
      </c>
      <c r="C74" s="67">
        <v>179156</v>
      </c>
      <c r="D74" s="67">
        <v>203208</v>
      </c>
      <c r="E74" s="67">
        <v>394661</v>
      </c>
      <c r="F74" s="67">
        <v>393913</v>
      </c>
      <c r="G74" s="67">
        <v>345262</v>
      </c>
      <c r="H74" s="67">
        <v>264146</v>
      </c>
      <c r="I74" s="67">
        <v>148396</v>
      </c>
      <c r="J74" s="67">
        <v>71881</v>
      </c>
      <c r="K74" s="67">
        <v>2114102</v>
      </c>
      <c r="M74" s="108"/>
    </row>
    <row r="75" spans="1:14" x14ac:dyDescent="0.25">
      <c r="A75" s="40" t="s">
        <v>233</v>
      </c>
      <c r="B75" s="67">
        <v>112710</v>
      </c>
      <c r="C75" s="67">
        <v>178658</v>
      </c>
      <c r="D75" s="67">
        <v>207022</v>
      </c>
      <c r="E75" s="67">
        <v>406988</v>
      </c>
      <c r="F75" s="67">
        <v>398659</v>
      </c>
      <c r="G75" s="67">
        <v>353550</v>
      </c>
      <c r="H75" s="67">
        <v>273778</v>
      </c>
      <c r="I75" s="67">
        <v>152996</v>
      </c>
      <c r="J75" s="67">
        <v>71926</v>
      </c>
      <c r="K75" s="67">
        <v>2156287</v>
      </c>
      <c r="M75" s="108"/>
      <c r="N75" s="222"/>
    </row>
    <row r="76" spans="1:14" x14ac:dyDescent="0.25">
      <c r="A76" s="40" t="s">
        <v>234</v>
      </c>
      <c r="B76" s="67">
        <v>112017</v>
      </c>
      <c r="C76" s="67">
        <v>181058</v>
      </c>
      <c r="D76" s="67">
        <v>209702</v>
      </c>
      <c r="E76" s="67">
        <v>418036</v>
      </c>
      <c r="F76" s="67">
        <v>402445</v>
      </c>
      <c r="G76" s="67">
        <v>360467</v>
      </c>
      <c r="H76" s="67">
        <v>281094</v>
      </c>
      <c r="I76" s="67">
        <v>158908</v>
      </c>
      <c r="J76" s="67">
        <v>73038</v>
      </c>
      <c r="K76" s="67">
        <v>2196765</v>
      </c>
      <c r="M76" s="108"/>
    </row>
    <row r="77" spans="1:14" x14ac:dyDescent="0.25">
      <c r="A77" s="40" t="s">
        <v>235</v>
      </c>
      <c r="B77" s="67">
        <v>111681</v>
      </c>
      <c r="C77" s="67">
        <v>182835</v>
      </c>
      <c r="D77" s="67">
        <v>212747</v>
      </c>
      <c r="E77" s="67">
        <v>428943</v>
      </c>
      <c r="F77" s="67">
        <v>405740</v>
      </c>
      <c r="G77" s="67">
        <v>365539</v>
      </c>
      <c r="H77" s="67">
        <v>287633</v>
      </c>
      <c r="I77" s="67">
        <v>165404</v>
      </c>
      <c r="J77" s="67">
        <v>70952</v>
      </c>
      <c r="K77" s="67">
        <v>2231474</v>
      </c>
      <c r="M77" s="108"/>
    </row>
    <row r="78" spans="1:14" x14ac:dyDescent="0.25">
      <c r="A78" s="40" t="s">
        <v>236</v>
      </c>
      <c r="B78" s="67">
        <v>111752</v>
      </c>
      <c r="C78" s="67">
        <v>184757</v>
      </c>
      <c r="D78" s="67">
        <v>214877</v>
      </c>
      <c r="E78" s="67">
        <v>441997</v>
      </c>
      <c r="F78" s="67">
        <v>410495</v>
      </c>
      <c r="G78" s="67">
        <v>369749</v>
      </c>
      <c r="H78" s="67">
        <v>295237</v>
      </c>
      <c r="I78" s="67">
        <v>172191</v>
      </c>
      <c r="J78" s="67">
        <v>73464</v>
      </c>
      <c r="K78" s="67">
        <v>2274519</v>
      </c>
      <c r="M78" s="108"/>
    </row>
    <row r="79" spans="1:14" x14ac:dyDescent="0.25">
      <c r="A79" s="40" t="s">
        <v>237</v>
      </c>
      <c r="B79" s="67">
        <v>110497</v>
      </c>
      <c r="C79" s="67">
        <v>186760</v>
      </c>
      <c r="D79" s="67">
        <v>216278</v>
      </c>
      <c r="E79" s="67">
        <v>454953</v>
      </c>
      <c r="F79" s="67">
        <v>415174</v>
      </c>
      <c r="G79" s="67">
        <v>374355</v>
      </c>
      <c r="H79" s="67">
        <v>298172</v>
      </c>
      <c r="I79" s="67">
        <v>184444</v>
      </c>
      <c r="J79" s="67">
        <v>77224</v>
      </c>
      <c r="K79" s="67">
        <v>2317857</v>
      </c>
      <c r="M79" s="108"/>
    </row>
    <row r="80" spans="1:14" x14ac:dyDescent="0.25">
      <c r="A80" s="40" t="s">
        <v>238</v>
      </c>
      <c r="B80" s="67">
        <v>112020</v>
      </c>
      <c r="C80" s="67">
        <v>188154</v>
      </c>
      <c r="D80" s="67">
        <v>219936</v>
      </c>
      <c r="E80" s="67">
        <v>468452</v>
      </c>
      <c r="F80" s="67">
        <v>419336</v>
      </c>
      <c r="G80" s="67">
        <v>379272</v>
      </c>
      <c r="H80" s="67">
        <v>303778</v>
      </c>
      <c r="I80" s="67">
        <v>194644</v>
      </c>
      <c r="J80" s="67">
        <v>79943</v>
      </c>
      <c r="K80" s="67">
        <v>2365535</v>
      </c>
      <c r="M80" s="108"/>
    </row>
    <row r="81" spans="1:13" x14ac:dyDescent="0.25">
      <c r="A81" s="40" t="s">
        <v>239</v>
      </c>
      <c r="B81" s="67">
        <v>110770</v>
      </c>
      <c r="C81" s="67">
        <v>189177</v>
      </c>
      <c r="D81" s="67">
        <v>224866</v>
      </c>
      <c r="E81" s="67">
        <v>479303</v>
      </c>
      <c r="F81" s="67">
        <v>421416</v>
      </c>
      <c r="G81" s="67">
        <v>383771</v>
      </c>
      <c r="H81" s="67">
        <v>310371</v>
      </c>
      <c r="I81" s="67">
        <v>202936</v>
      </c>
      <c r="J81" s="67">
        <v>83388</v>
      </c>
      <c r="K81" s="67">
        <v>2405998</v>
      </c>
      <c r="M81" s="72"/>
    </row>
    <row r="82" spans="1:13" x14ac:dyDescent="0.25">
      <c r="A82" s="40" t="s">
        <v>240</v>
      </c>
      <c r="B82" s="67">
        <v>99508</v>
      </c>
      <c r="C82" s="67">
        <v>188118</v>
      </c>
      <c r="D82" s="67">
        <v>229330</v>
      </c>
      <c r="E82" s="67">
        <v>488718</v>
      </c>
      <c r="F82" s="67">
        <v>425183</v>
      </c>
      <c r="G82" s="67">
        <v>388781</v>
      </c>
      <c r="H82" s="67">
        <v>316522</v>
      </c>
      <c r="I82" s="67">
        <v>211499</v>
      </c>
      <c r="J82" s="67">
        <v>88021</v>
      </c>
      <c r="K82" s="67">
        <v>2435680</v>
      </c>
      <c r="M82" s="108"/>
    </row>
    <row r="83" spans="1:13" x14ac:dyDescent="0.25">
      <c r="A83" s="40" t="s">
        <v>243</v>
      </c>
      <c r="B83" s="67">
        <v>109498</v>
      </c>
      <c r="C83" s="67">
        <v>188715</v>
      </c>
      <c r="D83" s="67">
        <v>233457</v>
      </c>
      <c r="E83" s="67">
        <v>494662</v>
      </c>
      <c r="F83" s="67">
        <v>426038</v>
      </c>
      <c r="G83" s="67">
        <v>392087</v>
      </c>
      <c r="H83" s="67">
        <v>322265</v>
      </c>
      <c r="I83" s="67">
        <v>219101</v>
      </c>
      <c r="J83" s="67">
        <v>92765</v>
      </c>
      <c r="K83" s="67">
        <v>2478588</v>
      </c>
      <c r="M83" s="108"/>
    </row>
    <row r="84" spans="1:13" x14ac:dyDescent="0.25">
      <c r="A84" s="40" t="s">
        <v>318</v>
      </c>
      <c r="B84" s="67">
        <v>115317</v>
      </c>
      <c r="C84" s="67">
        <v>186231</v>
      </c>
      <c r="D84" s="67">
        <v>232080</v>
      </c>
      <c r="E84" s="67">
        <v>496622</v>
      </c>
      <c r="F84" s="67">
        <v>429850</v>
      </c>
      <c r="G84" s="67">
        <v>394983</v>
      </c>
      <c r="H84" s="67">
        <v>328066</v>
      </c>
      <c r="I84" s="67">
        <v>225720</v>
      </c>
      <c r="J84" s="67">
        <v>97761</v>
      </c>
      <c r="K84" s="67">
        <v>2506630</v>
      </c>
    </row>
    <row r="85" spans="1:13" x14ac:dyDescent="0.25">
      <c r="A85" s="40" t="s">
        <v>324</v>
      </c>
      <c r="B85" s="67">
        <v>123564</v>
      </c>
      <c r="C85" s="67">
        <v>192647</v>
      </c>
      <c r="D85" s="67">
        <v>237825</v>
      </c>
      <c r="E85" s="67">
        <v>508596</v>
      </c>
      <c r="F85" s="67">
        <v>440467</v>
      </c>
      <c r="G85" s="67">
        <v>397781</v>
      </c>
      <c r="H85" s="67">
        <v>335311</v>
      </c>
      <c r="I85" s="67">
        <v>232879</v>
      </c>
      <c r="J85" s="67">
        <v>101452</v>
      </c>
      <c r="K85" s="67">
        <v>2570522</v>
      </c>
    </row>
    <row r="86" spans="1:13" ht="13" x14ac:dyDescent="0.3">
      <c r="A86" s="32" t="s">
        <v>242</v>
      </c>
      <c r="B86" s="67"/>
      <c r="C86" s="67"/>
      <c r="D86" s="67"/>
      <c r="E86" s="67"/>
      <c r="F86" s="67"/>
      <c r="G86" s="67"/>
      <c r="H86" s="67"/>
      <c r="I86" s="67"/>
      <c r="J86" s="67"/>
      <c r="K86" s="67"/>
    </row>
    <row r="87" spans="1:13" x14ac:dyDescent="0.25">
      <c r="A87" s="40" t="s">
        <v>230</v>
      </c>
      <c r="B87" s="67">
        <v>222584</v>
      </c>
      <c r="C87" s="67">
        <v>342764</v>
      </c>
      <c r="D87" s="67">
        <v>377366</v>
      </c>
      <c r="E87" s="67">
        <v>769433</v>
      </c>
      <c r="F87" s="67">
        <v>762839</v>
      </c>
      <c r="G87" s="67">
        <v>654276</v>
      </c>
      <c r="H87" s="67">
        <v>473204</v>
      </c>
      <c r="I87" s="67">
        <v>253675</v>
      </c>
      <c r="J87" s="67">
        <v>122181</v>
      </c>
      <c r="K87" s="67">
        <v>3978322</v>
      </c>
    </row>
    <row r="88" spans="1:13" x14ac:dyDescent="0.25">
      <c r="A88" s="40" t="s">
        <v>231</v>
      </c>
      <c r="B88" s="67">
        <v>222824</v>
      </c>
      <c r="C88" s="67">
        <v>348543</v>
      </c>
      <c r="D88" s="67">
        <v>387888</v>
      </c>
      <c r="E88" s="67">
        <v>772201</v>
      </c>
      <c r="F88" s="67">
        <v>775274</v>
      </c>
      <c r="G88" s="67">
        <v>668899</v>
      </c>
      <c r="H88" s="67">
        <v>493618</v>
      </c>
      <c r="I88" s="67">
        <v>261994</v>
      </c>
      <c r="J88" s="67">
        <v>129341</v>
      </c>
      <c r="K88" s="67">
        <v>4060582</v>
      </c>
    </row>
    <row r="89" spans="1:13" x14ac:dyDescent="0.25">
      <c r="A89" s="40" t="s">
        <v>232</v>
      </c>
      <c r="B89" s="67">
        <v>220040</v>
      </c>
      <c r="C89" s="67">
        <v>351984</v>
      </c>
      <c r="D89" s="67">
        <v>396698</v>
      </c>
      <c r="E89" s="67">
        <v>782056</v>
      </c>
      <c r="F89" s="67">
        <v>787243</v>
      </c>
      <c r="G89" s="67">
        <v>684165</v>
      </c>
      <c r="H89" s="67">
        <v>511596</v>
      </c>
      <c r="I89" s="67">
        <v>272699</v>
      </c>
      <c r="J89" s="67">
        <v>129244</v>
      </c>
      <c r="K89" s="67">
        <v>4135725</v>
      </c>
    </row>
    <row r="90" spans="1:13" x14ac:dyDescent="0.25">
      <c r="A90" s="40" t="s">
        <v>233</v>
      </c>
      <c r="B90" s="67">
        <v>218598</v>
      </c>
      <c r="C90" s="67">
        <v>352262</v>
      </c>
      <c r="D90" s="67">
        <v>404966</v>
      </c>
      <c r="E90" s="67">
        <v>804243</v>
      </c>
      <c r="F90" s="67">
        <v>798027</v>
      </c>
      <c r="G90" s="67">
        <v>701462</v>
      </c>
      <c r="H90" s="67">
        <v>534336</v>
      </c>
      <c r="I90" s="67">
        <v>283350</v>
      </c>
      <c r="J90" s="67">
        <v>130986</v>
      </c>
      <c r="K90" s="67">
        <v>4228230</v>
      </c>
      <c r="L90" s="216"/>
    </row>
    <row r="91" spans="1:13" x14ac:dyDescent="0.25">
      <c r="A91" s="40" t="s">
        <v>234</v>
      </c>
      <c r="B91" s="67">
        <v>217622</v>
      </c>
      <c r="C91" s="67">
        <v>355894</v>
      </c>
      <c r="D91" s="67">
        <v>410775</v>
      </c>
      <c r="E91" s="67">
        <v>824416</v>
      </c>
      <c r="F91" s="67">
        <v>805679</v>
      </c>
      <c r="G91" s="67">
        <v>715458</v>
      </c>
      <c r="H91" s="67">
        <v>550973</v>
      </c>
      <c r="I91" s="67">
        <v>296927</v>
      </c>
      <c r="J91" s="67">
        <v>132943</v>
      </c>
      <c r="K91" s="67">
        <v>4310687</v>
      </c>
      <c r="L91" s="216"/>
    </row>
    <row r="92" spans="1:13" x14ac:dyDescent="0.25">
      <c r="A92" s="40" t="s">
        <v>235</v>
      </c>
      <c r="B92" s="67">
        <v>217127</v>
      </c>
      <c r="C92" s="67">
        <v>358834</v>
      </c>
      <c r="D92" s="67">
        <v>417418</v>
      </c>
      <c r="E92" s="67">
        <v>845931</v>
      </c>
      <c r="F92" s="67">
        <v>813317</v>
      </c>
      <c r="G92" s="67">
        <v>725789</v>
      </c>
      <c r="H92" s="67">
        <v>566483</v>
      </c>
      <c r="I92" s="67">
        <v>311096</v>
      </c>
      <c r="J92" s="67">
        <v>128614</v>
      </c>
      <c r="K92" s="67">
        <v>4384609</v>
      </c>
      <c r="L92" s="216"/>
    </row>
    <row r="93" spans="1:13" x14ac:dyDescent="0.25">
      <c r="A93" s="40" t="s">
        <v>236</v>
      </c>
      <c r="B93" s="67">
        <v>218166</v>
      </c>
      <c r="C93" s="67">
        <v>361029</v>
      </c>
      <c r="D93" s="67">
        <v>423110</v>
      </c>
      <c r="E93" s="67">
        <v>871888</v>
      </c>
      <c r="F93" s="67">
        <v>821708</v>
      </c>
      <c r="G93" s="67">
        <v>735261</v>
      </c>
      <c r="H93" s="67">
        <v>583444</v>
      </c>
      <c r="I93" s="67">
        <v>326140</v>
      </c>
      <c r="J93" s="67">
        <v>133756</v>
      </c>
      <c r="K93" s="67">
        <v>4474502</v>
      </c>
      <c r="L93" s="216"/>
    </row>
    <row r="94" spans="1:13" x14ac:dyDescent="0.25">
      <c r="A94" s="40" t="s">
        <v>237</v>
      </c>
      <c r="B94" s="67">
        <v>217207</v>
      </c>
      <c r="C94" s="67">
        <v>364588</v>
      </c>
      <c r="D94" s="67">
        <v>426492</v>
      </c>
      <c r="E94" s="67">
        <v>897943</v>
      </c>
      <c r="F94" s="67">
        <v>830253</v>
      </c>
      <c r="G94" s="67">
        <v>744291</v>
      </c>
      <c r="H94" s="67">
        <v>591258</v>
      </c>
      <c r="I94" s="67">
        <v>352149</v>
      </c>
      <c r="J94" s="67">
        <v>141414</v>
      </c>
      <c r="K94" s="67">
        <v>4565595</v>
      </c>
      <c r="L94" s="216"/>
    </row>
    <row r="95" spans="1:13" x14ac:dyDescent="0.25">
      <c r="A95" s="40" t="s">
        <v>238</v>
      </c>
      <c r="B95" s="67">
        <v>222725</v>
      </c>
      <c r="C95" s="67">
        <v>366174</v>
      </c>
      <c r="D95" s="67">
        <v>433636</v>
      </c>
      <c r="E95" s="67">
        <v>926179</v>
      </c>
      <c r="F95" s="67">
        <v>837363</v>
      </c>
      <c r="G95" s="67">
        <v>754403</v>
      </c>
      <c r="H95" s="67">
        <v>603666</v>
      </c>
      <c r="I95" s="67">
        <v>374510</v>
      </c>
      <c r="J95" s="67">
        <v>147108</v>
      </c>
      <c r="K95" s="67">
        <v>4665764</v>
      </c>
      <c r="L95" s="216"/>
    </row>
    <row r="96" spans="1:13" x14ac:dyDescent="0.25">
      <c r="A96" s="40" t="s">
        <v>239</v>
      </c>
      <c r="B96" s="67">
        <v>220039</v>
      </c>
      <c r="C96" s="67">
        <v>367377</v>
      </c>
      <c r="D96" s="67">
        <v>439447</v>
      </c>
      <c r="E96" s="67">
        <v>950061</v>
      </c>
      <c r="F96" s="67">
        <v>841208</v>
      </c>
      <c r="G96" s="67">
        <v>764658</v>
      </c>
      <c r="H96" s="67">
        <v>617869</v>
      </c>
      <c r="I96" s="67">
        <v>393319</v>
      </c>
      <c r="J96" s="67">
        <v>154561</v>
      </c>
      <c r="K96" s="67">
        <v>4748539</v>
      </c>
      <c r="L96" s="216"/>
    </row>
    <row r="97" spans="1:15" x14ac:dyDescent="0.25">
      <c r="A97" s="40" t="s">
        <v>240</v>
      </c>
      <c r="B97" s="67">
        <v>197008</v>
      </c>
      <c r="C97" s="67">
        <v>364936</v>
      </c>
      <c r="D97" s="67">
        <v>443981</v>
      </c>
      <c r="E97" s="67">
        <v>970255</v>
      </c>
      <c r="F97" s="67">
        <v>847693</v>
      </c>
      <c r="G97" s="67">
        <v>775244</v>
      </c>
      <c r="H97" s="67">
        <v>630814</v>
      </c>
      <c r="I97" s="67">
        <v>413473</v>
      </c>
      <c r="J97" s="67">
        <v>164302</v>
      </c>
      <c r="K97" s="67">
        <v>4807706</v>
      </c>
      <c r="L97" s="216"/>
    </row>
    <row r="98" spans="1:15" x14ac:dyDescent="0.25">
      <c r="A98" s="40" t="s">
        <v>243</v>
      </c>
      <c r="B98" s="67">
        <v>216731</v>
      </c>
      <c r="C98" s="67">
        <v>365357</v>
      </c>
      <c r="D98" s="67">
        <v>447786</v>
      </c>
      <c r="E98" s="67">
        <v>984567</v>
      </c>
      <c r="F98" s="67">
        <v>847784</v>
      </c>
      <c r="G98" s="67">
        <v>784459</v>
      </c>
      <c r="H98" s="67">
        <v>642837</v>
      </c>
      <c r="I98" s="67">
        <v>431769</v>
      </c>
      <c r="J98" s="67">
        <v>173853</v>
      </c>
      <c r="K98" s="67">
        <v>4895143</v>
      </c>
      <c r="L98" s="216"/>
    </row>
    <row r="99" spans="1:15" x14ac:dyDescent="0.25">
      <c r="A99" s="40" t="s">
        <v>318</v>
      </c>
      <c r="B99" s="67">
        <v>227661</v>
      </c>
      <c r="C99" s="67">
        <v>364051</v>
      </c>
      <c r="D99" s="67">
        <v>447738</v>
      </c>
      <c r="E99" s="67">
        <v>993405</v>
      </c>
      <c r="F99" s="67">
        <v>855941</v>
      </c>
      <c r="G99" s="67">
        <v>792672</v>
      </c>
      <c r="H99" s="67">
        <v>655636</v>
      </c>
      <c r="I99" s="67">
        <v>447064</v>
      </c>
      <c r="J99" s="67">
        <v>184668</v>
      </c>
      <c r="K99" s="67">
        <v>4968836</v>
      </c>
      <c r="L99" s="216"/>
    </row>
    <row r="100" spans="1:15" x14ac:dyDescent="0.25">
      <c r="A100" s="46" t="s">
        <v>324</v>
      </c>
      <c r="B100" s="223">
        <v>243156</v>
      </c>
      <c r="C100" s="223">
        <v>374920</v>
      </c>
      <c r="D100" s="223">
        <v>457926</v>
      </c>
      <c r="E100" s="223">
        <v>1017393</v>
      </c>
      <c r="F100" s="223">
        <v>876143</v>
      </c>
      <c r="G100" s="223">
        <v>800096</v>
      </c>
      <c r="H100" s="223">
        <v>670179</v>
      </c>
      <c r="I100" s="223">
        <v>464058</v>
      </c>
      <c r="J100" s="223">
        <v>194040</v>
      </c>
      <c r="K100" s="223">
        <v>5097911</v>
      </c>
      <c r="L100" s="216"/>
    </row>
    <row r="101" spans="1:15" x14ac:dyDescent="0.25">
      <c r="A101" s="40" t="s">
        <v>22</v>
      </c>
      <c r="B101" s="67"/>
      <c r="C101" s="67"/>
      <c r="D101" s="67"/>
      <c r="E101" s="67"/>
      <c r="F101" s="67"/>
      <c r="G101" s="67"/>
      <c r="H101" s="67"/>
      <c r="I101" s="67"/>
      <c r="J101" s="67"/>
      <c r="K101" s="67"/>
    </row>
    <row r="102" spans="1:15" x14ac:dyDescent="0.25">
      <c r="A102" s="93" t="s">
        <v>316</v>
      </c>
      <c r="B102" s="67"/>
      <c r="C102" s="67"/>
      <c r="D102" s="67"/>
      <c r="E102" s="67"/>
      <c r="F102" s="67"/>
      <c r="G102" s="67"/>
      <c r="H102" s="67"/>
      <c r="I102" s="67"/>
      <c r="J102" s="67"/>
      <c r="K102" s="67"/>
    </row>
    <row r="103" spans="1:15" ht="13" x14ac:dyDescent="0.3">
      <c r="A103" s="32" t="s">
        <v>326</v>
      </c>
      <c r="B103" s="67"/>
      <c r="C103" s="67"/>
      <c r="D103" s="67"/>
      <c r="E103" s="67"/>
      <c r="F103" s="67"/>
      <c r="G103" s="67"/>
      <c r="H103" s="67"/>
      <c r="I103" s="67"/>
      <c r="J103" s="67"/>
      <c r="K103" s="67"/>
    </row>
    <row r="106" spans="1:15" x14ac:dyDescent="0.25">
      <c r="A106" s="39" t="s">
        <v>277</v>
      </c>
      <c r="B106" s="211"/>
      <c r="C106" s="211"/>
      <c r="D106" s="211"/>
      <c r="E106" s="211"/>
      <c r="F106" s="211"/>
      <c r="G106" s="211"/>
      <c r="H106" s="211"/>
      <c r="I106" s="211"/>
      <c r="J106" s="211"/>
      <c r="K106" s="211"/>
    </row>
    <row r="107" spans="1:15" ht="13" x14ac:dyDescent="0.3">
      <c r="A107" s="311" t="s">
        <v>218</v>
      </c>
      <c r="B107" s="313" t="s">
        <v>219</v>
      </c>
      <c r="C107" s="313"/>
      <c r="D107" s="313"/>
      <c r="E107" s="313"/>
      <c r="F107" s="313"/>
      <c r="G107" s="313"/>
      <c r="H107" s="313"/>
      <c r="I107" s="313"/>
      <c r="J107" s="313"/>
      <c r="K107" s="313"/>
    </row>
    <row r="108" spans="1:15" x14ac:dyDescent="0.25">
      <c r="A108" s="312"/>
      <c r="B108" s="212" t="s">
        <v>220</v>
      </c>
      <c r="C108" s="212" t="s">
        <v>221</v>
      </c>
      <c r="D108" s="212" t="s">
        <v>222</v>
      </c>
      <c r="E108" s="212" t="s">
        <v>223</v>
      </c>
      <c r="F108" s="212" t="s">
        <v>224</v>
      </c>
      <c r="G108" s="212" t="s">
        <v>225</v>
      </c>
      <c r="H108" s="212" t="s">
        <v>226</v>
      </c>
      <c r="I108" s="212" t="s">
        <v>227</v>
      </c>
      <c r="J108" s="212" t="s">
        <v>228</v>
      </c>
      <c r="K108" s="212" t="s">
        <v>10</v>
      </c>
    </row>
    <row r="109" spans="1:15" ht="13" x14ac:dyDescent="0.3">
      <c r="A109" s="30" t="s">
        <v>229</v>
      </c>
      <c r="B109" s="214"/>
      <c r="C109" s="215"/>
      <c r="D109" s="215"/>
      <c r="E109" s="215"/>
      <c r="F109" s="215"/>
      <c r="G109" s="215"/>
      <c r="H109" s="215"/>
      <c r="I109" s="215"/>
      <c r="J109" s="215"/>
      <c r="K109" s="215"/>
    </row>
    <row r="110" spans="1:15" x14ac:dyDescent="0.25">
      <c r="A110" s="40" t="s">
        <v>230</v>
      </c>
      <c r="B110" s="67">
        <v>93039</v>
      </c>
      <c r="C110" s="67">
        <v>132299</v>
      </c>
      <c r="D110" s="67">
        <v>142416</v>
      </c>
      <c r="E110" s="67">
        <v>293772</v>
      </c>
      <c r="F110" s="67">
        <v>298476</v>
      </c>
      <c r="G110" s="67">
        <v>260418</v>
      </c>
      <c r="H110" s="67">
        <v>187206</v>
      </c>
      <c r="I110" s="67">
        <v>85623</v>
      </c>
      <c r="J110" s="67">
        <v>26206</v>
      </c>
      <c r="K110" s="67">
        <v>1519455</v>
      </c>
    </row>
    <row r="111" spans="1:15" x14ac:dyDescent="0.25">
      <c r="A111" s="40" t="s">
        <v>231</v>
      </c>
      <c r="B111" s="67">
        <v>94553</v>
      </c>
      <c r="C111" s="67">
        <v>135325</v>
      </c>
      <c r="D111" s="67">
        <v>147302</v>
      </c>
      <c r="E111" s="67">
        <v>298109</v>
      </c>
      <c r="F111" s="67">
        <v>307090</v>
      </c>
      <c r="G111" s="67">
        <v>269114</v>
      </c>
      <c r="H111" s="67">
        <v>197947</v>
      </c>
      <c r="I111" s="67">
        <v>90744</v>
      </c>
      <c r="J111" s="67">
        <v>28734</v>
      </c>
      <c r="K111" s="67">
        <v>1568918</v>
      </c>
      <c r="N111" s="222"/>
      <c r="O111" s="216"/>
    </row>
    <row r="112" spans="1:15" x14ac:dyDescent="0.25">
      <c r="A112" s="40" t="s">
        <v>232</v>
      </c>
      <c r="B112" s="67">
        <v>93614</v>
      </c>
      <c r="C112" s="67">
        <v>136149</v>
      </c>
      <c r="D112" s="67">
        <v>148254</v>
      </c>
      <c r="E112" s="67">
        <v>298259</v>
      </c>
      <c r="F112" s="67">
        <v>311710</v>
      </c>
      <c r="G112" s="67">
        <v>277259</v>
      </c>
      <c r="H112" s="67">
        <v>207584</v>
      </c>
      <c r="I112" s="67">
        <v>97747</v>
      </c>
      <c r="J112" s="67">
        <v>31293</v>
      </c>
      <c r="K112" s="67">
        <v>1601869</v>
      </c>
      <c r="N112" s="222"/>
      <c r="O112" s="216"/>
    </row>
    <row r="113" spans="1:15" x14ac:dyDescent="0.25">
      <c r="A113" s="40" t="s">
        <v>233</v>
      </c>
      <c r="B113" s="67">
        <v>95254</v>
      </c>
      <c r="C113" s="67">
        <v>139032</v>
      </c>
      <c r="D113" s="67">
        <v>149712</v>
      </c>
      <c r="E113" s="67">
        <v>302964</v>
      </c>
      <c r="F113" s="67">
        <v>316032</v>
      </c>
      <c r="G113" s="67">
        <v>284082</v>
      </c>
      <c r="H113" s="67">
        <v>216522</v>
      </c>
      <c r="I113" s="67">
        <v>103355</v>
      </c>
      <c r="J113" s="67">
        <v>33535</v>
      </c>
      <c r="K113" s="67">
        <v>1640488</v>
      </c>
      <c r="N113" s="222"/>
      <c r="O113" s="216"/>
    </row>
    <row r="114" spans="1:15" x14ac:dyDescent="0.25">
      <c r="A114" s="40" t="s">
        <v>234</v>
      </c>
      <c r="B114" s="67">
        <v>95689</v>
      </c>
      <c r="C114" s="67">
        <v>138142</v>
      </c>
      <c r="D114" s="67">
        <v>146726</v>
      </c>
      <c r="E114" s="67">
        <v>301129</v>
      </c>
      <c r="F114" s="67">
        <v>314733</v>
      </c>
      <c r="G114" s="67">
        <v>286496</v>
      </c>
      <c r="H114" s="67">
        <v>221341</v>
      </c>
      <c r="I114" s="67">
        <v>109817</v>
      </c>
      <c r="J114" s="67">
        <v>35750</v>
      </c>
      <c r="K114" s="67">
        <v>1649823</v>
      </c>
      <c r="N114" s="222"/>
      <c r="O114" s="216"/>
    </row>
    <row r="115" spans="1:15" x14ac:dyDescent="0.25">
      <c r="A115" s="40" t="s">
        <v>235</v>
      </c>
      <c r="B115" s="67">
        <v>96771</v>
      </c>
      <c r="C115" s="67">
        <v>139252</v>
      </c>
      <c r="D115" s="67">
        <v>147566</v>
      </c>
      <c r="E115" s="67">
        <v>305423</v>
      </c>
      <c r="F115" s="67">
        <v>317081</v>
      </c>
      <c r="G115" s="67">
        <v>290502</v>
      </c>
      <c r="H115" s="67">
        <v>228135</v>
      </c>
      <c r="I115" s="67">
        <v>117610</v>
      </c>
      <c r="J115" s="67">
        <v>36010</v>
      </c>
      <c r="K115" s="67">
        <v>1678350</v>
      </c>
      <c r="N115" s="222"/>
    </row>
    <row r="116" spans="1:15" x14ac:dyDescent="0.25">
      <c r="A116" s="40" t="s">
        <v>236</v>
      </c>
      <c r="B116" s="67">
        <v>97836</v>
      </c>
      <c r="C116" s="67">
        <v>140690</v>
      </c>
      <c r="D116" s="67">
        <v>150590</v>
      </c>
      <c r="E116" s="67">
        <v>313026</v>
      </c>
      <c r="F116" s="67">
        <v>321161</v>
      </c>
      <c r="G116" s="67">
        <v>294677</v>
      </c>
      <c r="H116" s="67">
        <v>235607</v>
      </c>
      <c r="I116" s="67">
        <v>125489</v>
      </c>
      <c r="J116" s="67">
        <v>38133</v>
      </c>
      <c r="K116" s="67">
        <v>1717299</v>
      </c>
      <c r="N116" s="222"/>
    </row>
    <row r="117" spans="1:15" x14ac:dyDescent="0.25">
      <c r="A117" s="40" t="s">
        <v>237</v>
      </c>
      <c r="B117" s="67">
        <v>99089</v>
      </c>
      <c r="C117" s="67">
        <v>141822</v>
      </c>
      <c r="D117" s="67">
        <v>154123</v>
      </c>
      <c r="E117" s="67">
        <v>320237</v>
      </c>
      <c r="F117" s="67">
        <v>324548</v>
      </c>
      <c r="G117" s="67">
        <v>298939</v>
      </c>
      <c r="H117" s="67">
        <v>239644</v>
      </c>
      <c r="I117" s="67">
        <v>137096</v>
      </c>
      <c r="J117" s="67">
        <v>41275</v>
      </c>
      <c r="K117" s="67">
        <v>1756773</v>
      </c>
      <c r="N117" s="222"/>
    </row>
    <row r="118" spans="1:15" x14ac:dyDescent="0.25">
      <c r="A118" s="40" t="s">
        <v>238</v>
      </c>
      <c r="B118" s="67">
        <v>103497</v>
      </c>
      <c r="C118" s="67">
        <v>143387</v>
      </c>
      <c r="D118" s="67">
        <v>156619</v>
      </c>
      <c r="E118" s="67">
        <v>326865</v>
      </c>
      <c r="F118" s="67">
        <v>327863</v>
      </c>
      <c r="G118" s="67">
        <v>302313</v>
      </c>
      <c r="H118" s="67">
        <v>245796</v>
      </c>
      <c r="I118" s="67">
        <v>146916</v>
      </c>
      <c r="J118" s="67">
        <v>44124</v>
      </c>
      <c r="K118" s="67">
        <v>1797380</v>
      </c>
      <c r="N118" s="222"/>
    </row>
    <row r="119" spans="1:15" x14ac:dyDescent="0.25">
      <c r="A119" s="40" t="s">
        <v>239</v>
      </c>
      <c r="B119" s="67">
        <v>101761</v>
      </c>
      <c r="C119" s="67">
        <v>143845</v>
      </c>
      <c r="D119" s="67">
        <v>158279</v>
      </c>
      <c r="E119" s="67">
        <v>334045</v>
      </c>
      <c r="F119" s="67">
        <v>329934</v>
      </c>
      <c r="G119" s="67">
        <v>306705</v>
      </c>
      <c r="H119" s="67">
        <v>252434</v>
      </c>
      <c r="I119" s="67">
        <v>156322</v>
      </c>
      <c r="J119" s="67">
        <v>47429</v>
      </c>
      <c r="K119" s="67">
        <v>1830754</v>
      </c>
    </row>
    <row r="120" spans="1:15" x14ac:dyDescent="0.25">
      <c r="A120" s="40" t="s">
        <v>240</v>
      </c>
      <c r="B120" s="67">
        <v>103730</v>
      </c>
      <c r="C120" s="67">
        <v>145962</v>
      </c>
      <c r="D120" s="67">
        <v>160716</v>
      </c>
      <c r="E120" s="67">
        <v>343548</v>
      </c>
      <c r="F120" s="67">
        <v>333499</v>
      </c>
      <c r="G120" s="67">
        <v>312503</v>
      </c>
      <c r="H120" s="67">
        <v>258884</v>
      </c>
      <c r="I120" s="67">
        <v>165880</v>
      </c>
      <c r="J120" s="67">
        <v>50135</v>
      </c>
      <c r="K120" s="67">
        <v>1874857</v>
      </c>
    </row>
    <row r="121" spans="1:15" x14ac:dyDescent="0.25">
      <c r="A121" s="40" t="s">
        <v>243</v>
      </c>
      <c r="B121" s="67">
        <v>106317</v>
      </c>
      <c r="C121" s="67">
        <v>149224</v>
      </c>
      <c r="D121" s="67">
        <v>163078</v>
      </c>
      <c r="E121" s="67">
        <v>352118</v>
      </c>
      <c r="F121" s="67">
        <v>335323</v>
      </c>
      <c r="G121" s="67">
        <v>319486</v>
      </c>
      <c r="H121" s="67">
        <v>267152</v>
      </c>
      <c r="I121" s="67">
        <v>175838</v>
      </c>
      <c r="J121" s="67">
        <v>53602</v>
      </c>
      <c r="K121" s="67">
        <v>1922138</v>
      </c>
    </row>
    <row r="122" spans="1:15" x14ac:dyDescent="0.25">
      <c r="A122" s="40" t="s">
        <v>318</v>
      </c>
      <c r="B122" s="67">
        <v>109166</v>
      </c>
      <c r="C122" s="67">
        <v>151169</v>
      </c>
      <c r="D122" s="67">
        <v>164543</v>
      </c>
      <c r="E122" s="67">
        <v>359620</v>
      </c>
      <c r="F122" s="67">
        <v>339284</v>
      </c>
      <c r="G122" s="67">
        <v>325990</v>
      </c>
      <c r="H122" s="67">
        <v>275631</v>
      </c>
      <c r="I122" s="67">
        <v>184690</v>
      </c>
      <c r="J122" s="67">
        <v>58156</v>
      </c>
      <c r="K122" s="67">
        <v>1968249</v>
      </c>
    </row>
    <row r="123" spans="1:15" ht="13" x14ac:dyDescent="0.3">
      <c r="A123" s="32" t="s">
        <v>241</v>
      </c>
      <c r="B123" s="67"/>
      <c r="C123" s="67"/>
      <c r="D123" s="67"/>
      <c r="E123" s="67"/>
      <c r="F123" s="67"/>
      <c r="G123" s="67"/>
      <c r="H123" s="67"/>
      <c r="I123" s="67"/>
      <c r="J123" s="67"/>
      <c r="K123" s="67"/>
    </row>
    <row r="124" spans="1:15" x14ac:dyDescent="0.25">
      <c r="A124" s="40" t="s">
        <v>230</v>
      </c>
      <c r="B124" s="67">
        <v>96949</v>
      </c>
      <c r="C124" s="67">
        <v>135188</v>
      </c>
      <c r="D124" s="67">
        <v>148533</v>
      </c>
      <c r="E124" s="67">
        <v>300453</v>
      </c>
      <c r="F124" s="67">
        <v>305891</v>
      </c>
      <c r="G124" s="67">
        <v>271547</v>
      </c>
      <c r="H124" s="67">
        <v>209880</v>
      </c>
      <c r="I124" s="67">
        <v>105119</v>
      </c>
      <c r="J124" s="67">
        <v>39326</v>
      </c>
      <c r="K124" s="67">
        <v>1612886</v>
      </c>
    </row>
    <row r="125" spans="1:15" x14ac:dyDescent="0.25">
      <c r="A125" s="40" t="s">
        <v>231</v>
      </c>
      <c r="B125" s="67">
        <v>98754</v>
      </c>
      <c r="C125" s="67">
        <v>140007</v>
      </c>
      <c r="D125" s="67">
        <v>155769</v>
      </c>
      <c r="E125" s="67">
        <v>308402</v>
      </c>
      <c r="F125" s="67">
        <v>316609</v>
      </c>
      <c r="G125" s="67">
        <v>280258</v>
      </c>
      <c r="H125" s="67">
        <v>219737</v>
      </c>
      <c r="I125" s="67">
        <v>110136</v>
      </c>
      <c r="J125" s="67">
        <v>42349</v>
      </c>
      <c r="K125" s="67">
        <v>1672021</v>
      </c>
    </row>
    <row r="126" spans="1:15" x14ac:dyDescent="0.25">
      <c r="A126" s="40" t="s">
        <v>232</v>
      </c>
      <c r="B126" s="67">
        <v>97569</v>
      </c>
      <c r="C126" s="67">
        <v>139312</v>
      </c>
      <c r="D126" s="67">
        <v>155589</v>
      </c>
      <c r="E126" s="67">
        <v>308626</v>
      </c>
      <c r="F126" s="67">
        <v>320873</v>
      </c>
      <c r="G126" s="67">
        <v>286986</v>
      </c>
      <c r="H126" s="67">
        <v>228101</v>
      </c>
      <c r="I126" s="67">
        <v>116553</v>
      </c>
      <c r="J126" s="67">
        <v>45526</v>
      </c>
      <c r="K126" s="67">
        <v>1699135</v>
      </c>
      <c r="N126" s="222"/>
      <c r="O126" s="216"/>
    </row>
    <row r="127" spans="1:15" x14ac:dyDescent="0.25">
      <c r="A127" s="40" t="s">
        <v>233</v>
      </c>
      <c r="B127" s="67">
        <v>97514</v>
      </c>
      <c r="C127" s="67">
        <v>142117</v>
      </c>
      <c r="D127" s="67">
        <v>157590</v>
      </c>
      <c r="E127" s="67">
        <v>313499</v>
      </c>
      <c r="F127" s="67">
        <v>325075</v>
      </c>
      <c r="G127" s="67">
        <v>293339</v>
      </c>
      <c r="H127" s="67">
        <v>236053</v>
      </c>
      <c r="I127" s="67">
        <v>121277</v>
      </c>
      <c r="J127" s="67">
        <v>47872</v>
      </c>
      <c r="K127" s="67">
        <v>1734336</v>
      </c>
      <c r="N127" s="222"/>
      <c r="O127" s="216"/>
    </row>
    <row r="128" spans="1:15" x14ac:dyDescent="0.25">
      <c r="A128" s="40" t="s">
        <v>234</v>
      </c>
      <c r="B128" s="67">
        <v>96958</v>
      </c>
      <c r="C128" s="67">
        <v>141315</v>
      </c>
      <c r="D128" s="67">
        <v>153301</v>
      </c>
      <c r="E128" s="67">
        <v>309645</v>
      </c>
      <c r="F128" s="67">
        <v>322040</v>
      </c>
      <c r="G128" s="67">
        <v>295354</v>
      </c>
      <c r="H128" s="67">
        <v>238600</v>
      </c>
      <c r="I128" s="67">
        <v>127248</v>
      </c>
      <c r="J128" s="67">
        <v>49987</v>
      </c>
      <c r="K128" s="67">
        <v>1734448</v>
      </c>
      <c r="N128" s="222"/>
      <c r="O128" s="216"/>
    </row>
    <row r="129" spans="1:15" x14ac:dyDescent="0.25">
      <c r="A129" s="40" t="s">
        <v>235</v>
      </c>
      <c r="B129" s="67">
        <v>97176</v>
      </c>
      <c r="C129" s="67">
        <v>142628</v>
      </c>
      <c r="D129" s="67">
        <v>152981</v>
      </c>
      <c r="E129" s="67">
        <v>312395</v>
      </c>
      <c r="F129" s="67">
        <v>323433</v>
      </c>
      <c r="G129" s="67">
        <v>298649</v>
      </c>
      <c r="H129" s="67">
        <v>243220</v>
      </c>
      <c r="I129" s="67">
        <v>134572</v>
      </c>
      <c r="J129" s="67">
        <v>48767</v>
      </c>
      <c r="K129" s="67">
        <v>1753821</v>
      </c>
      <c r="N129" s="222"/>
      <c r="O129" s="216"/>
    </row>
    <row r="130" spans="1:15" x14ac:dyDescent="0.25">
      <c r="A130" s="40" t="s">
        <v>236</v>
      </c>
      <c r="B130" s="67">
        <v>98832</v>
      </c>
      <c r="C130" s="67">
        <v>144309</v>
      </c>
      <c r="D130" s="67">
        <v>155570</v>
      </c>
      <c r="E130" s="67">
        <v>318931</v>
      </c>
      <c r="F130" s="67">
        <v>326575</v>
      </c>
      <c r="G130" s="67">
        <v>301972</v>
      </c>
      <c r="H130" s="67">
        <v>249033</v>
      </c>
      <c r="I130" s="67">
        <v>141965</v>
      </c>
      <c r="J130" s="67">
        <v>51310</v>
      </c>
      <c r="K130" s="67">
        <v>1788497</v>
      </c>
      <c r="N130" s="222"/>
      <c r="O130" s="216"/>
    </row>
    <row r="131" spans="1:15" x14ac:dyDescent="0.25">
      <c r="A131" s="40" t="s">
        <v>237</v>
      </c>
      <c r="B131" s="67">
        <v>100398</v>
      </c>
      <c r="C131" s="67">
        <v>146206</v>
      </c>
      <c r="D131" s="67">
        <v>158194</v>
      </c>
      <c r="E131" s="67">
        <v>325190</v>
      </c>
      <c r="F131" s="67">
        <v>329186</v>
      </c>
      <c r="G131" s="67">
        <v>305666</v>
      </c>
      <c r="H131" s="67">
        <v>251404</v>
      </c>
      <c r="I131" s="67">
        <v>153264</v>
      </c>
      <c r="J131" s="67">
        <v>54555</v>
      </c>
      <c r="K131" s="67">
        <v>1824063</v>
      </c>
      <c r="N131" s="222"/>
      <c r="O131" s="216"/>
    </row>
    <row r="132" spans="1:15" x14ac:dyDescent="0.25">
      <c r="A132" s="40" t="s">
        <v>238</v>
      </c>
      <c r="B132" s="67">
        <v>105133</v>
      </c>
      <c r="C132" s="67">
        <v>147522</v>
      </c>
      <c r="D132" s="67">
        <v>160839</v>
      </c>
      <c r="E132" s="67">
        <v>331231</v>
      </c>
      <c r="F132" s="67">
        <v>330664</v>
      </c>
      <c r="G132" s="67">
        <v>309335</v>
      </c>
      <c r="H132" s="67">
        <v>255419</v>
      </c>
      <c r="I132" s="67">
        <v>162698</v>
      </c>
      <c r="J132" s="67">
        <v>57422</v>
      </c>
      <c r="K132" s="67">
        <v>1860263</v>
      </c>
      <c r="N132" s="222"/>
      <c r="O132" s="216"/>
    </row>
    <row r="133" spans="1:15" x14ac:dyDescent="0.25">
      <c r="A133" s="40" t="s">
        <v>239</v>
      </c>
      <c r="B133" s="67">
        <v>103082</v>
      </c>
      <c r="C133" s="67">
        <v>147215</v>
      </c>
      <c r="D133" s="67">
        <v>163417</v>
      </c>
      <c r="E133" s="67">
        <v>337367</v>
      </c>
      <c r="F133" s="67">
        <v>332002</v>
      </c>
      <c r="G133" s="67">
        <v>313025</v>
      </c>
      <c r="H133" s="67">
        <v>260210</v>
      </c>
      <c r="I133" s="67">
        <v>171489</v>
      </c>
      <c r="J133" s="67">
        <v>61205</v>
      </c>
      <c r="K133" s="67">
        <v>1889012</v>
      </c>
      <c r="N133" s="222"/>
      <c r="O133" s="216"/>
    </row>
    <row r="134" spans="1:15" x14ac:dyDescent="0.25">
      <c r="A134" s="40" t="s">
        <v>240</v>
      </c>
      <c r="B134" s="67">
        <v>105052</v>
      </c>
      <c r="C134" s="67">
        <v>149992</v>
      </c>
      <c r="D134" s="67">
        <v>166612</v>
      </c>
      <c r="E134" s="67">
        <v>346485</v>
      </c>
      <c r="F134" s="67">
        <v>336029</v>
      </c>
      <c r="G134" s="67">
        <v>318393</v>
      </c>
      <c r="H134" s="67">
        <v>265968</v>
      </c>
      <c r="I134" s="67">
        <v>179843</v>
      </c>
      <c r="J134" s="67">
        <v>63166</v>
      </c>
      <c r="K134" s="67">
        <v>1931540</v>
      </c>
    </row>
    <row r="135" spans="1:15" x14ac:dyDescent="0.25">
      <c r="A135" s="40" t="s">
        <v>243</v>
      </c>
      <c r="B135" s="67">
        <v>108028</v>
      </c>
      <c r="C135" s="67">
        <v>151715</v>
      </c>
      <c r="D135" s="67">
        <v>167404</v>
      </c>
      <c r="E135" s="67">
        <v>350958</v>
      </c>
      <c r="F135" s="67">
        <v>336241</v>
      </c>
      <c r="G135" s="67">
        <v>324349</v>
      </c>
      <c r="H135" s="67">
        <v>272581</v>
      </c>
      <c r="I135" s="67">
        <v>188482</v>
      </c>
      <c r="J135" s="67">
        <v>67089</v>
      </c>
      <c r="K135" s="67">
        <v>1966847</v>
      </c>
    </row>
    <row r="136" spans="1:15" x14ac:dyDescent="0.25">
      <c r="A136" s="40" t="s">
        <v>318</v>
      </c>
      <c r="B136" s="67">
        <v>110829</v>
      </c>
      <c r="C136" s="67">
        <v>153158</v>
      </c>
      <c r="D136" s="67">
        <v>167736</v>
      </c>
      <c r="E136" s="67">
        <v>355424</v>
      </c>
      <c r="F136" s="67">
        <v>339782</v>
      </c>
      <c r="G136" s="67">
        <v>330142</v>
      </c>
      <c r="H136" s="67">
        <v>279798</v>
      </c>
      <c r="I136" s="67">
        <v>196401</v>
      </c>
      <c r="J136" s="67">
        <v>71618</v>
      </c>
      <c r="K136" s="67">
        <v>2004888</v>
      </c>
    </row>
    <row r="137" spans="1:15" ht="13" x14ac:dyDescent="0.3">
      <c r="A137" s="32" t="s">
        <v>242</v>
      </c>
      <c r="B137" s="67"/>
      <c r="C137" s="67"/>
      <c r="D137" s="67"/>
      <c r="E137" s="67"/>
      <c r="F137" s="67"/>
      <c r="G137" s="67"/>
      <c r="H137" s="67"/>
      <c r="I137" s="67"/>
      <c r="J137" s="67"/>
      <c r="K137" s="67"/>
    </row>
    <row r="138" spans="1:15" x14ac:dyDescent="0.25">
      <c r="A138" s="40" t="s">
        <v>230</v>
      </c>
      <c r="B138" s="67">
        <v>189988</v>
      </c>
      <c r="C138" s="67">
        <v>267487</v>
      </c>
      <c r="D138" s="67">
        <v>290949</v>
      </c>
      <c r="E138" s="67">
        <v>594225</v>
      </c>
      <c r="F138" s="67">
        <v>604367</v>
      </c>
      <c r="G138" s="67">
        <v>531965</v>
      </c>
      <c r="H138" s="67">
        <v>397086</v>
      </c>
      <c r="I138" s="67">
        <v>190742</v>
      </c>
      <c r="J138" s="67">
        <v>65532</v>
      </c>
      <c r="K138" s="67">
        <v>3132341</v>
      </c>
    </row>
    <row r="139" spans="1:15" x14ac:dyDescent="0.25">
      <c r="A139" s="40" t="s">
        <v>231</v>
      </c>
      <c r="B139" s="67">
        <v>193307</v>
      </c>
      <c r="C139" s="67">
        <v>275332</v>
      </c>
      <c r="D139" s="67">
        <v>303071</v>
      </c>
      <c r="E139" s="67">
        <v>606511</v>
      </c>
      <c r="F139" s="67">
        <v>623699</v>
      </c>
      <c r="G139" s="67">
        <v>549372</v>
      </c>
      <c r="H139" s="67">
        <v>417684</v>
      </c>
      <c r="I139" s="67">
        <v>200880</v>
      </c>
      <c r="J139" s="67">
        <v>71083</v>
      </c>
      <c r="K139" s="67">
        <v>3240939</v>
      </c>
    </row>
    <row r="140" spans="1:15" x14ac:dyDescent="0.25">
      <c r="A140" s="40" t="s">
        <v>232</v>
      </c>
      <c r="B140" s="67">
        <v>191183</v>
      </c>
      <c r="C140" s="67">
        <v>275461</v>
      </c>
      <c r="D140" s="67">
        <v>303843</v>
      </c>
      <c r="E140" s="67">
        <v>606885</v>
      </c>
      <c r="F140" s="67">
        <v>632583</v>
      </c>
      <c r="G140" s="67">
        <v>564245</v>
      </c>
      <c r="H140" s="67">
        <v>435685</v>
      </c>
      <c r="I140" s="67">
        <v>214300</v>
      </c>
      <c r="J140" s="67">
        <v>76819</v>
      </c>
      <c r="K140" s="67">
        <v>3301004</v>
      </c>
    </row>
    <row r="141" spans="1:15" x14ac:dyDescent="0.25">
      <c r="A141" s="40" t="s">
        <v>233</v>
      </c>
      <c r="B141" s="67">
        <v>192768</v>
      </c>
      <c r="C141" s="67">
        <v>281149</v>
      </c>
      <c r="D141" s="67">
        <v>307302</v>
      </c>
      <c r="E141" s="67">
        <v>616463</v>
      </c>
      <c r="F141" s="67">
        <v>641107</v>
      </c>
      <c r="G141" s="67">
        <v>577421</v>
      </c>
      <c r="H141" s="67">
        <v>452575</v>
      </c>
      <c r="I141" s="67">
        <v>224632</v>
      </c>
      <c r="J141" s="67">
        <v>81407</v>
      </c>
      <c r="K141" s="67">
        <v>3374824</v>
      </c>
      <c r="N141" s="224"/>
      <c r="O141" s="216"/>
    </row>
    <row r="142" spans="1:15" x14ac:dyDescent="0.25">
      <c r="A142" s="40" t="s">
        <v>234</v>
      </c>
      <c r="B142" s="67">
        <v>192647</v>
      </c>
      <c r="C142" s="67">
        <v>279457</v>
      </c>
      <c r="D142" s="67">
        <v>300027</v>
      </c>
      <c r="E142" s="67">
        <v>610774</v>
      </c>
      <c r="F142" s="67">
        <v>636773</v>
      </c>
      <c r="G142" s="67">
        <v>581850</v>
      </c>
      <c r="H142" s="67">
        <v>459941</v>
      </c>
      <c r="I142" s="67">
        <v>237065</v>
      </c>
      <c r="J142" s="67">
        <v>85737</v>
      </c>
      <c r="K142" s="67">
        <v>3384271</v>
      </c>
      <c r="N142" s="224"/>
      <c r="O142" s="216"/>
    </row>
    <row r="143" spans="1:15" x14ac:dyDescent="0.25">
      <c r="A143" s="40" t="s">
        <v>235</v>
      </c>
      <c r="B143" s="67">
        <v>193947</v>
      </c>
      <c r="C143" s="67">
        <v>281880</v>
      </c>
      <c r="D143" s="67">
        <v>300547</v>
      </c>
      <c r="E143" s="67">
        <v>617818</v>
      </c>
      <c r="F143" s="67">
        <v>640514</v>
      </c>
      <c r="G143" s="67">
        <v>589151</v>
      </c>
      <c r="H143" s="67">
        <v>471355</v>
      </c>
      <c r="I143" s="67">
        <v>252182</v>
      </c>
      <c r="J143" s="67">
        <v>84777</v>
      </c>
      <c r="K143" s="67">
        <v>3432171</v>
      </c>
      <c r="N143" s="224"/>
      <c r="O143" s="216"/>
    </row>
    <row r="144" spans="1:15" x14ac:dyDescent="0.25">
      <c r="A144" s="40" t="s">
        <v>236</v>
      </c>
      <c r="B144" s="67">
        <v>196668</v>
      </c>
      <c r="C144" s="67">
        <v>284999</v>
      </c>
      <c r="D144" s="67">
        <v>306160</v>
      </c>
      <c r="E144" s="67">
        <v>631957</v>
      </c>
      <c r="F144" s="67">
        <v>647736</v>
      </c>
      <c r="G144" s="67">
        <v>596649</v>
      </c>
      <c r="H144" s="67">
        <v>484640</v>
      </c>
      <c r="I144" s="67">
        <v>267454</v>
      </c>
      <c r="J144" s="67">
        <v>89443</v>
      </c>
      <c r="K144" s="67">
        <v>3505706</v>
      </c>
      <c r="N144" s="224"/>
      <c r="O144" s="216"/>
    </row>
    <row r="145" spans="1:11" x14ac:dyDescent="0.25">
      <c r="A145" s="40" t="s">
        <v>237</v>
      </c>
      <c r="B145" s="67">
        <v>199487</v>
      </c>
      <c r="C145" s="67">
        <v>288028</v>
      </c>
      <c r="D145" s="67">
        <v>312317</v>
      </c>
      <c r="E145" s="67">
        <v>645427</v>
      </c>
      <c r="F145" s="67">
        <v>653734</v>
      </c>
      <c r="G145" s="67">
        <v>604605</v>
      </c>
      <c r="H145" s="67">
        <v>491048</v>
      </c>
      <c r="I145" s="67">
        <v>290360</v>
      </c>
      <c r="J145" s="67">
        <v>95830</v>
      </c>
      <c r="K145" s="67">
        <v>3580836</v>
      </c>
    </row>
    <row r="146" spans="1:11" x14ac:dyDescent="0.25">
      <c r="A146" s="40" t="s">
        <v>238</v>
      </c>
      <c r="B146" s="67">
        <v>208630</v>
      </c>
      <c r="C146" s="67">
        <v>290909</v>
      </c>
      <c r="D146" s="67">
        <v>317458</v>
      </c>
      <c r="E146" s="67">
        <v>658096</v>
      </c>
      <c r="F146" s="67">
        <v>658527</v>
      </c>
      <c r="G146" s="67">
        <v>611648</v>
      </c>
      <c r="H146" s="67">
        <v>501215</v>
      </c>
      <c r="I146" s="67">
        <v>309614</v>
      </c>
      <c r="J146" s="67">
        <v>101546</v>
      </c>
      <c r="K146" s="67">
        <v>3657643</v>
      </c>
    </row>
    <row r="147" spans="1:11" x14ac:dyDescent="0.25">
      <c r="A147" s="40" t="s">
        <v>239</v>
      </c>
      <c r="B147" s="67">
        <v>204843</v>
      </c>
      <c r="C147" s="67">
        <v>291060</v>
      </c>
      <c r="D147" s="67">
        <v>321696</v>
      </c>
      <c r="E147" s="67">
        <v>671412</v>
      </c>
      <c r="F147" s="67">
        <v>661936</v>
      </c>
      <c r="G147" s="67">
        <v>619730</v>
      </c>
      <c r="H147" s="67">
        <v>512644</v>
      </c>
      <c r="I147" s="67">
        <v>327811</v>
      </c>
      <c r="J147" s="67">
        <v>108634</v>
      </c>
      <c r="K147" s="67">
        <v>3719766</v>
      </c>
    </row>
    <row r="148" spans="1:11" x14ac:dyDescent="0.25">
      <c r="A148" s="40" t="s">
        <v>240</v>
      </c>
      <c r="B148" s="67">
        <v>208782</v>
      </c>
      <c r="C148" s="67">
        <v>295954</v>
      </c>
      <c r="D148" s="67">
        <v>327328</v>
      </c>
      <c r="E148" s="67">
        <v>690033</v>
      </c>
      <c r="F148" s="67">
        <v>669528</v>
      </c>
      <c r="G148" s="67">
        <v>630896</v>
      </c>
      <c r="H148" s="67">
        <v>524852</v>
      </c>
      <c r="I148" s="67">
        <v>345723</v>
      </c>
      <c r="J148" s="67">
        <v>113301</v>
      </c>
      <c r="K148" s="67">
        <v>3806397</v>
      </c>
    </row>
    <row r="149" spans="1:11" x14ac:dyDescent="0.25">
      <c r="A149" s="40" t="s">
        <v>243</v>
      </c>
      <c r="B149" s="67">
        <v>214345</v>
      </c>
      <c r="C149" s="67">
        <v>300939</v>
      </c>
      <c r="D149" s="67">
        <v>330482</v>
      </c>
      <c r="E149" s="67">
        <v>703077</v>
      </c>
      <c r="F149" s="67">
        <v>671564</v>
      </c>
      <c r="G149" s="67">
        <v>643835</v>
      </c>
      <c r="H149" s="67">
        <v>539733</v>
      </c>
      <c r="I149" s="67">
        <v>364320</v>
      </c>
      <c r="J149" s="67">
        <v>120691</v>
      </c>
      <c r="K149" s="67">
        <v>3888986</v>
      </c>
    </row>
    <row r="150" spans="1:11" x14ac:dyDescent="0.25">
      <c r="A150" s="46" t="s">
        <v>318</v>
      </c>
      <c r="B150" s="223">
        <v>219995</v>
      </c>
      <c r="C150" s="223">
        <v>304327</v>
      </c>
      <c r="D150" s="223">
        <v>332279</v>
      </c>
      <c r="E150" s="223">
        <v>715044</v>
      </c>
      <c r="F150" s="223">
        <v>679067</v>
      </c>
      <c r="G150" s="223">
        <v>656132</v>
      </c>
      <c r="H150" s="223">
        <v>555429</v>
      </c>
      <c r="I150" s="223">
        <v>381091</v>
      </c>
      <c r="J150" s="223">
        <v>129774</v>
      </c>
      <c r="K150" s="223">
        <v>3973138</v>
      </c>
    </row>
    <row r="151" spans="1:11" x14ac:dyDescent="0.25">
      <c r="A151" s="40" t="s">
        <v>327</v>
      </c>
      <c r="B151" s="67"/>
      <c r="C151" s="67"/>
      <c r="D151" s="67"/>
      <c r="E151" s="67"/>
      <c r="F151" s="67"/>
      <c r="G151" s="67"/>
      <c r="H151" s="67"/>
      <c r="I151" s="67"/>
      <c r="J151" s="67"/>
      <c r="K151" s="67"/>
    </row>
    <row r="152" spans="1:11" x14ac:dyDescent="0.25">
      <c r="A152" s="40" t="s">
        <v>22</v>
      </c>
      <c r="B152" s="67"/>
      <c r="C152" s="67"/>
      <c r="D152" s="67"/>
      <c r="E152" s="67"/>
      <c r="F152" s="67"/>
      <c r="G152" s="67"/>
      <c r="H152" s="67"/>
      <c r="I152" s="67"/>
      <c r="J152" s="67"/>
      <c r="K152" s="67"/>
    </row>
    <row r="153" spans="1:11" ht="13" x14ac:dyDescent="0.3">
      <c r="A153" s="32" t="s">
        <v>357</v>
      </c>
      <c r="B153" s="67"/>
      <c r="C153" s="67"/>
      <c r="D153" s="67"/>
      <c r="E153" s="67"/>
      <c r="F153" s="67"/>
      <c r="G153" s="67"/>
      <c r="H153" s="67"/>
      <c r="I153" s="67"/>
      <c r="J153" s="67"/>
      <c r="K153" s="67"/>
    </row>
    <row r="155" spans="1:11" x14ac:dyDescent="0.25">
      <c r="A155" s="39"/>
    </row>
    <row r="156" spans="1:11" x14ac:dyDescent="0.25">
      <c r="A156" s="42" t="s">
        <v>278</v>
      </c>
      <c r="B156" s="211"/>
      <c r="C156" s="211"/>
      <c r="D156" s="211"/>
      <c r="E156" s="211"/>
      <c r="F156" s="211"/>
      <c r="G156" s="211"/>
      <c r="H156" s="211"/>
      <c r="I156" s="211"/>
      <c r="J156" s="211"/>
      <c r="K156" s="211"/>
    </row>
    <row r="157" spans="1:11" ht="13" x14ac:dyDescent="0.3">
      <c r="A157" s="311" t="s">
        <v>218</v>
      </c>
      <c r="B157" s="313" t="s">
        <v>219</v>
      </c>
      <c r="C157" s="313"/>
      <c r="D157" s="313"/>
      <c r="E157" s="313"/>
      <c r="F157" s="313"/>
      <c r="G157" s="313"/>
      <c r="H157" s="313"/>
      <c r="I157" s="313"/>
      <c r="J157" s="313"/>
      <c r="K157" s="313"/>
    </row>
    <row r="158" spans="1:11" x14ac:dyDescent="0.25">
      <c r="A158" s="312"/>
      <c r="B158" s="212" t="s">
        <v>220</v>
      </c>
      <c r="C158" s="212" t="s">
        <v>221</v>
      </c>
      <c r="D158" s="212" t="s">
        <v>222</v>
      </c>
      <c r="E158" s="212" t="s">
        <v>223</v>
      </c>
      <c r="F158" s="212" t="s">
        <v>224</v>
      </c>
      <c r="G158" s="212" t="s">
        <v>225</v>
      </c>
      <c r="H158" s="212" t="s">
        <v>226</v>
      </c>
      <c r="I158" s="212" t="s">
        <v>227</v>
      </c>
      <c r="J158" s="212" t="s">
        <v>228</v>
      </c>
      <c r="K158" s="212" t="s">
        <v>10</v>
      </c>
    </row>
    <row r="159" spans="1:11" ht="13" x14ac:dyDescent="0.3">
      <c r="A159" s="30" t="s">
        <v>229</v>
      </c>
      <c r="B159" s="214"/>
      <c r="C159" s="215"/>
      <c r="D159" s="215"/>
      <c r="E159" s="215"/>
      <c r="F159" s="215"/>
      <c r="G159" s="215"/>
      <c r="H159" s="215"/>
      <c r="I159" s="215"/>
      <c r="J159" s="215"/>
      <c r="K159" s="215"/>
    </row>
    <row r="160" spans="1:11" x14ac:dyDescent="0.25">
      <c r="A160" s="40" t="s">
        <v>230</v>
      </c>
      <c r="B160" s="67">
        <v>32569</v>
      </c>
      <c r="C160" s="67">
        <v>44088</v>
      </c>
      <c r="D160" s="67">
        <v>45925</v>
      </c>
      <c r="E160" s="67">
        <v>94811</v>
      </c>
      <c r="F160" s="67">
        <v>106125</v>
      </c>
      <c r="G160" s="67">
        <v>99565</v>
      </c>
      <c r="H160" s="67">
        <v>72861</v>
      </c>
      <c r="I160" s="67">
        <v>35314</v>
      </c>
      <c r="J160" s="67">
        <v>13708</v>
      </c>
      <c r="K160" s="67">
        <v>544966</v>
      </c>
    </row>
    <row r="161" spans="1:14" x14ac:dyDescent="0.25">
      <c r="A161" s="40" t="s">
        <v>231</v>
      </c>
      <c r="B161" s="67">
        <v>32434</v>
      </c>
      <c r="C161" s="67">
        <v>44430</v>
      </c>
      <c r="D161" s="67">
        <v>46939</v>
      </c>
      <c r="E161" s="67">
        <v>93918</v>
      </c>
      <c r="F161" s="67">
        <v>106017</v>
      </c>
      <c r="G161" s="67">
        <v>100558</v>
      </c>
      <c r="H161" s="67">
        <v>76144</v>
      </c>
      <c r="I161" s="67">
        <v>35929</v>
      </c>
      <c r="J161" s="67">
        <v>13967</v>
      </c>
      <c r="K161" s="67">
        <v>550336</v>
      </c>
    </row>
    <row r="162" spans="1:14" x14ac:dyDescent="0.25">
      <c r="A162" s="40" t="s">
        <v>232</v>
      </c>
      <c r="B162" s="67">
        <v>31889</v>
      </c>
      <c r="C162" s="67">
        <v>44671</v>
      </c>
      <c r="D162" s="67">
        <v>47536</v>
      </c>
      <c r="E162" s="67">
        <v>93976</v>
      </c>
      <c r="F162" s="67">
        <v>106366</v>
      </c>
      <c r="G162" s="67">
        <v>101726</v>
      </c>
      <c r="H162" s="67">
        <v>79185</v>
      </c>
      <c r="I162" s="67">
        <v>37841</v>
      </c>
      <c r="J162" s="67">
        <v>14355</v>
      </c>
      <c r="K162" s="67">
        <v>557545</v>
      </c>
    </row>
    <row r="163" spans="1:14" x14ac:dyDescent="0.25">
      <c r="A163" s="40" t="s">
        <v>233</v>
      </c>
      <c r="B163" s="67">
        <v>31954</v>
      </c>
      <c r="C163" s="67">
        <v>46009</v>
      </c>
      <c r="D163" s="67">
        <v>48541</v>
      </c>
      <c r="E163" s="67">
        <v>95431</v>
      </c>
      <c r="F163" s="67">
        <v>107309</v>
      </c>
      <c r="G163" s="67">
        <v>103706</v>
      </c>
      <c r="H163" s="67">
        <v>83256</v>
      </c>
      <c r="I163" s="67">
        <v>40661</v>
      </c>
      <c r="J163" s="67">
        <v>15605</v>
      </c>
      <c r="K163" s="67">
        <v>572472</v>
      </c>
      <c r="N163" s="33"/>
    </row>
    <row r="164" spans="1:14" x14ac:dyDescent="0.25">
      <c r="A164" s="40" t="s">
        <v>234</v>
      </c>
      <c r="B164" s="67">
        <v>31678</v>
      </c>
      <c r="C164" s="67">
        <v>46325</v>
      </c>
      <c r="D164" s="67">
        <v>48299</v>
      </c>
      <c r="E164" s="67">
        <v>96716</v>
      </c>
      <c r="F164" s="67">
        <v>106450</v>
      </c>
      <c r="G164" s="67">
        <v>105093</v>
      </c>
      <c r="H164" s="67">
        <v>86145</v>
      </c>
      <c r="I164" s="67">
        <v>43074</v>
      </c>
      <c r="J164" s="67">
        <v>16024</v>
      </c>
      <c r="K164" s="67">
        <v>579804</v>
      </c>
    </row>
    <row r="165" spans="1:14" x14ac:dyDescent="0.25">
      <c r="A165" s="40" t="s">
        <v>235</v>
      </c>
      <c r="B165" s="67">
        <v>31371</v>
      </c>
      <c r="C165" s="67">
        <v>46291</v>
      </c>
      <c r="D165" s="67">
        <v>48317</v>
      </c>
      <c r="E165" s="67">
        <v>97818</v>
      </c>
      <c r="F165" s="67">
        <v>105528</v>
      </c>
      <c r="G165" s="67">
        <v>105761</v>
      </c>
      <c r="H165" s="67">
        <v>88307</v>
      </c>
      <c r="I165" s="67">
        <v>46172</v>
      </c>
      <c r="J165" s="67">
        <v>16640</v>
      </c>
      <c r="K165" s="67">
        <v>586205</v>
      </c>
    </row>
    <row r="166" spans="1:14" x14ac:dyDescent="0.25">
      <c r="A166" s="40" t="s">
        <v>236</v>
      </c>
      <c r="B166" s="67">
        <v>31549</v>
      </c>
      <c r="C166" s="67">
        <v>46375</v>
      </c>
      <c r="D166" s="67">
        <v>48661</v>
      </c>
      <c r="E166" s="67">
        <v>99912</v>
      </c>
      <c r="F166" s="67">
        <v>104744</v>
      </c>
      <c r="G166" s="67">
        <v>106189</v>
      </c>
      <c r="H166" s="67">
        <v>90633</v>
      </c>
      <c r="I166" s="67">
        <v>53095.31751368066</v>
      </c>
      <c r="J166" s="67">
        <v>18524.68248631934</v>
      </c>
      <c r="K166" s="67">
        <v>594494</v>
      </c>
    </row>
    <row r="167" spans="1:14" x14ac:dyDescent="0.25">
      <c r="A167" s="40" t="s">
        <v>237</v>
      </c>
      <c r="B167" s="67">
        <v>31148</v>
      </c>
      <c r="C167" s="67">
        <v>46240</v>
      </c>
      <c r="D167" s="67">
        <v>48904</v>
      </c>
      <c r="E167" s="67">
        <v>101757</v>
      </c>
      <c r="F167" s="67">
        <v>104362</v>
      </c>
      <c r="G167" s="67">
        <v>106258</v>
      </c>
      <c r="H167" s="67">
        <v>91336</v>
      </c>
      <c r="I167" s="67">
        <v>53553</v>
      </c>
      <c r="J167" s="67">
        <v>18079</v>
      </c>
      <c r="K167" s="67">
        <v>601637</v>
      </c>
    </row>
    <row r="168" spans="1:14" x14ac:dyDescent="0.25">
      <c r="A168" s="40" t="s">
        <v>238</v>
      </c>
      <c r="B168" s="67">
        <v>31349</v>
      </c>
      <c r="C168" s="67">
        <v>46227</v>
      </c>
      <c r="D168" s="67">
        <v>49162</v>
      </c>
      <c r="E168" s="67">
        <v>103653</v>
      </c>
      <c r="F168" s="67">
        <v>103787</v>
      </c>
      <c r="G168" s="67">
        <v>106447</v>
      </c>
      <c r="H168" s="67">
        <v>92746</v>
      </c>
      <c r="I168" s="67">
        <v>57113</v>
      </c>
      <c r="J168" s="67">
        <v>18990</v>
      </c>
      <c r="K168" s="67">
        <v>609474</v>
      </c>
      <c r="M168" s="225"/>
    </row>
    <row r="169" spans="1:14" x14ac:dyDescent="0.25">
      <c r="A169" s="40" t="s">
        <v>239</v>
      </c>
      <c r="B169" s="67">
        <v>30759</v>
      </c>
      <c r="C169" s="67">
        <v>46154</v>
      </c>
      <c r="D169" s="67">
        <v>49501</v>
      </c>
      <c r="E169" s="67">
        <v>105290</v>
      </c>
      <c r="F169" s="67">
        <v>102865</v>
      </c>
      <c r="G169" s="67">
        <v>106453</v>
      </c>
      <c r="H169" s="67">
        <v>94562</v>
      </c>
      <c r="I169" s="67">
        <v>60292</v>
      </c>
      <c r="J169" s="67">
        <v>20047</v>
      </c>
      <c r="K169" s="67">
        <v>615923</v>
      </c>
      <c r="L169" s="216"/>
      <c r="M169" s="225"/>
    </row>
    <row r="170" spans="1:14" x14ac:dyDescent="0.25">
      <c r="A170" s="40" t="s">
        <v>240</v>
      </c>
      <c r="B170" s="67">
        <v>29946</v>
      </c>
      <c r="C170" s="67">
        <v>45879</v>
      </c>
      <c r="D170" s="67">
        <v>49619</v>
      </c>
      <c r="E170" s="67">
        <v>107025</v>
      </c>
      <c r="F170" s="67">
        <v>102413</v>
      </c>
      <c r="G170" s="67">
        <v>106597</v>
      </c>
      <c r="H170" s="67">
        <v>96386</v>
      </c>
      <c r="I170" s="67">
        <v>63687.876224498686</v>
      </c>
      <c r="J170" s="67">
        <v>42909.123775501314</v>
      </c>
      <c r="K170" s="67">
        <v>622733</v>
      </c>
      <c r="L170" s="216"/>
      <c r="M170" s="225"/>
    </row>
    <row r="171" spans="1:14" x14ac:dyDescent="0.25">
      <c r="A171" s="40" t="s">
        <v>243</v>
      </c>
      <c r="B171" s="67">
        <v>31309</v>
      </c>
      <c r="C171" s="67">
        <v>46466</v>
      </c>
      <c r="D171" s="67">
        <v>50901</v>
      </c>
      <c r="E171" s="67">
        <v>109473</v>
      </c>
      <c r="F171" s="67">
        <v>102223</v>
      </c>
      <c r="G171" s="67">
        <v>107099</v>
      </c>
      <c r="H171" s="67">
        <v>98093</v>
      </c>
      <c r="I171" s="67">
        <v>66837</v>
      </c>
      <c r="J171" s="67">
        <v>22382</v>
      </c>
      <c r="K171" s="67">
        <v>634783</v>
      </c>
      <c r="L171" s="266"/>
      <c r="M171" s="225"/>
    </row>
    <row r="172" spans="1:14" x14ac:dyDescent="0.25">
      <c r="A172" s="40" t="s">
        <v>318</v>
      </c>
      <c r="B172" s="67">
        <v>32745</v>
      </c>
      <c r="C172" s="67">
        <v>46759</v>
      </c>
      <c r="D172" s="67">
        <v>52736</v>
      </c>
      <c r="E172" s="67">
        <v>113528</v>
      </c>
      <c r="F172" s="67">
        <v>103356</v>
      </c>
      <c r="G172" s="67">
        <v>108017</v>
      </c>
      <c r="H172" s="67">
        <v>100462</v>
      </c>
      <c r="I172" s="67">
        <v>71213</v>
      </c>
      <c r="J172" s="67">
        <v>23862</v>
      </c>
      <c r="K172" s="67">
        <v>652678</v>
      </c>
      <c r="L172" s="72"/>
      <c r="M172" s="225"/>
    </row>
    <row r="173" spans="1:14" x14ac:dyDescent="0.25">
      <c r="A173" s="40" t="s">
        <v>324</v>
      </c>
      <c r="B173" s="67">
        <v>33561</v>
      </c>
      <c r="C173" s="67">
        <v>46553</v>
      </c>
      <c r="D173" s="67">
        <v>53110</v>
      </c>
      <c r="E173" s="67">
        <v>114417</v>
      </c>
      <c r="F173" s="67">
        <v>104409</v>
      </c>
      <c r="G173" s="67">
        <v>107775</v>
      </c>
      <c r="H173" s="67">
        <v>101056</v>
      </c>
      <c r="I173" s="67">
        <v>72611</v>
      </c>
      <c r="J173" s="67">
        <v>24577</v>
      </c>
      <c r="K173" s="67">
        <v>658069</v>
      </c>
      <c r="L173" s="216"/>
      <c r="M173" s="225"/>
    </row>
    <row r="174" spans="1:14" ht="13" x14ac:dyDescent="0.3">
      <c r="A174" s="32" t="s">
        <v>241</v>
      </c>
      <c r="B174" s="67"/>
      <c r="C174" s="67"/>
      <c r="D174" s="67"/>
      <c r="E174" s="67"/>
      <c r="F174" s="67"/>
      <c r="G174" s="67"/>
      <c r="H174" s="67"/>
      <c r="I174" s="67"/>
      <c r="J174" s="67"/>
      <c r="K174" s="67"/>
      <c r="L174" s="72"/>
      <c r="M174" s="225"/>
    </row>
    <row r="175" spans="1:14" x14ac:dyDescent="0.25">
      <c r="A175" s="40" t="s">
        <v>230</v>
      </c>
      <c r="B175" s="67">
        <v>34346</v>
      </c>
      <c r="C175" s="67">
        <v>46014</v>
      </c>
      <c r="D175" s="67">
        <v>48384</v>
      </c>
      <c r="E175" s="67">
        <v>98330</v>
      </c>
      <c r="F175" s="67">
        <v>110336</v>
      </c>
      <c r="G175" s="67">
        <v>103646</v>
      </c>
      <c r="H175" s="67">
        <v>81359</v>
      </c>
      <c r="I175" s="67">
        <v>44366</v>
      </c>
      <c r="J175" s="67">
        <v>19173</v>
      </c>
      <c r="K175" s="67">
        <v>585954</v>
      </c>
      <c r="L175" s="72"/>
      <c r="M175" s="225"/>
    </row>
    <row r="176" spans="1:14" x14ac:dyDescent="0.25">
      <c r="A176" s="40" t="s">
        <v>231</v>
      </c>
      <c r="B176" s="67">
        <v>34226</v>
      </c>
      <c r="C176" s="67">
        <v>46758</v>
      </c>
      <c r="D176" s="67">
        <v>49351</v>
      </c>
      <c r="E176" s="67">
        <v>97669</v>
      </c>
      <c r="F176" s="67">
        <v>109910</v>
      </c>
      <c r="G176" s="67">
        <v>104526</v>
      </c>
      <c r="H176" s="67">
        <v>83383</v>
      </c>
      <c r="I176" s="67">
        <v>43750</v>
      </c>
      <c r="J176" s="67">
        <v>18804</v>
      </c>
      <c r="K176" s="67">
        <v>588377</v>
      </c>
      <c r="L176" s="72"/>
      <c r="M176" s="225"/>
    </row>
    <row r="177" spans="1:13" x14ac:dyDescent="0.25">
      <c r="A177" s="40" t="s">
        <v>232</v>
      </c>
      <c r="B177" s="67">
        <v>33645</v>
      </c>
      <c r="C177" s="67">
        <v>46873</v>
      </c>
      <c r="D177" s="67">
        <v>49942</v>
      </c>
      <c r="E177" s="67">
        <v>97933</v>
      </c>
      <c r="F177" s="67">
        <v>110053</v>
      </c>
      <c r="G177" s="67">
        <v>105571</v>
      </c>
      <c r="H177" s="67">
        <v>85726</v>
      </c>
      <c r="I177" s="67">
        <v>45382</v>
      </c>
      <c r="J177" s="67">
        <v>19151</v>
      </c>
      <c r="K177" s="67">
        <v>594276</v>
      </c>
      <c r="L177" s="216"/>
      <c r="M177" s="225"/>
    </row>
    <row r="178" spans="1:13" x14ac:dyDescent="0.25">
      <c r="A178" s="40" t="s">
        <v>233</v>
      </c>
      <c r="B178" s="67">
        <v>33392</v>
      </c>
      <c r="C178" s="67">
        <v>47885</v>
      </c>
      <c r="D178" s="67">
        <v>50952</v>
      </c>
      <c r="E178" s="67">
        <v>99905</v>
      </c>
      <c r="F178" s="67">
        <v>110905</v>
      </c>
      <c r="G178" s="67">
        <v>108033</v>
      </c>
      <c r="H178" s="67">
        <v>89528</v>
      </c>
      <c r="I178" s="67">
        <v>48624</v>
      </c>
      <c r="J178" s="67">
        <v>21596</v>
      </c>
      <c r="K178" s="67">
        <v>610820</v>
      </c>
      <c r="L178" s="216"/>
      <c r="M178" s="225"/>
    </row>
    <row r="179" spans="1:13" x14ac:dyDescent="0.25">
      <c r="A179" s="40" t="s">
        <v>234</v>
      </c>
      <c r="B179" s="67">
        <v>33024</v>
      </c>
      <c r="C179" s="67">
        <v>47960</v>
      </c>
      <c r="D179" s="67">
        <v>50782</v>
      </c>
      <c r="E179" s="67">
        <v>101102</v>
      </c>
      <c r="F179" s="67">
        <v>110017</v>
      </c>
      <c r="G179" s="67">
        <v>109529</v>
      </c>
      <c r="H179" s="67">
        <v>91649</v>
      </c>
      <c r="I179" s="67">
        <v>50632</v>
      </c>
      <c r="J179" s="67">
        <v>22055</v>
      </c>
      <c r="K179" s="67">
        <v>616750</v>
      </c>
      <c r="L179" s="216"/>
      <c r="M179" s="225"/>
    </row>
    <row r="180" spans="1:13" x14ac:dyDescent="0.25">
      <c r="A180" s="40" t="s">
        <v>235</v>
      </c>
      <c r="B180" s="67">
        <v>32110</v>
      </c>
      <c r="C180" s="67">
        <v>48110</v>
      </c>
      <c r="D180" s="67">
        <v>50344</v>
      </c>
      <c r="E180" s="67">
        <v>101727</v>
      </c>
      <c r="F180" s="67">
        <v>108989</v>
      </c>
      <c r="G180" s="67">
        <v>109747</v>
      </c>
      <c r="H180" s="67">
        <v>93284</v>
      </c>
      <c r="I180" s="67">
        <v>52953</v>
      </c>
      <c r="J180" s="67">
        <v>22639</v>
      </c>
      <c r="K180" s="67">
        <v>619903</v>
      </c>
      <c r="L180" s="216"/>
      <c r="M180" s="225"/>
    </row>
    <row r="181" spans="1:13" x14ac:dyDescent="0.25">
      <c r="A181" s="40" t="s">
        <v>236</v>
      </c>
      <c r="B181" s="67">
        <v>32284</v>
      </c>
      <c r="C181" s="67">
        <v>48076</v>
      </c>
      <c r="D181" s="67">
        <v>50361</v>
      </c>
      <c r="E181" s="67">
        <v>102775</v>
      </c>
      <c r="F181" s="67">
        <v>107821</v>
      </c>
      <c r="G181" s="67">
        <v>109985</v>
      </c>
      <c r="H181" s="67">
        <v>94959</v>
      </c>
      <c r="I181" s="67">
        <v>58629.256616370498</v>
      </c>
      <c r="J181" s="67">
        <v>24428.743383629502</v>
      </c>
      <c r="K181" s="67">
        <v>624838</v>
      </c>
      <c r="L181" s="216"/>
      <c r="M181" s="225"/>
    </row>
    <row r="182" spans="1:13" x14ac:dyDescent="0.25">
      <c r="A182" s="40" t="s">
        <v>237</v>
      </c>
      <c r="B182" s="67">
        <v>31867</v>
      </c>
      <c r="C182" s="67">
        <v>48385</v>
      </c>
      <c r="D182" s="67">
        <v>50659</v>
      </c>
      <c r="E182" s="67">
        <v>104167</v>
      </c>
      <c r="F182" s="67">
        <v>107194</v>
      </c>
      <c r="G182" s="67">
        <v>109884</v>
      </c>
      <c r="H182" s="67">
        <v>94955</v>
      </c>
      <c r="I182" s="67">
        <v>59126</v>
      </c>
      <c r="J182" s="67">
        <v>24003</v>
      </c>
      <c r="K182" s="67">
        <v>630240</v>
      </c>
      <c r="L182" s="216"/>
      <c r="M182" s="225"/>
    </row>
    <row r="183" spans="1:13" x14ac:dyDescent="0.25">
      <c r="A183" s="40" t="s">
        <v>238</v>
      </c>
      <c r="B183" s="67">
        <v>32129</v>
      </c>
      <c r="C183" s="67">
        <v>48498</v>
      </c>
      <c r="D183" s="67">
        <v>51190</v>
      </c>
      <c r="E183" s="67">
        <v>105486</v>
      </c>
      <c r="F183" s="67">
        <v>106255</v>
      </c>
      <c r="G183" s="67">
        <v>109658</v>
      </c>
      <c r="H183" s="67">
        <v>95992</v>
      </c>
      <c r="I183" s="67">
        <v>62248</v>
      </c>
      <c r="J183" s="67">
        <v>24787</v>
      </c>
      <c r="K183" s="67">
        <v>636243</v>
      </c>
      <c r="L183" s="216"/>
      <c r="M183" s="225"/>
    </row>
    <row r="184" spans="1:13" x14ac:dyDescent="0.25">
      <c r="A184" s="40" t="s">
        <v>239</v>
      </c>
      <c r="B184" s="67">
        <v>31721</v>
      </c>
      <c r="C184" s="67">
        <v>48958</v>
      </c>
      <c r="D184" s="67">
        <v>51754</v>
      </c>
      <c r="E184" s="67">
        <v>107314</v>
      </c>
      <c r="F184" s="67">
        <v>105260</v>
      </c>
      <c r="G184" s="67">
        <v>109442</v>
      </c>
      <c r="H184" s="67">
        <v>97146</v>
      </c>
      <c r="I184" s="67">
        <v>64868</v>
      </c>
      <c r="J184" s="67">
        <v>25830</v>
      </c>
      <c r="K184" s="67">
        <v>642293</v>
      </c>
      <c r="L184" s="216"/>
      <c r="M184" s="225"/>
    </row>
    <row r="185" spans="1:13" x14ac:dyDescent="0.25">
      <c r="A185" s="40" t="s">
        <v>240</v>
      </c>
      <c r="B185" s="67">
        <v>30830</v>
      </c>
      <c r="C185" s="67">
        <v>48798</v>
      </c>
      <c r="D185" s="67">
        <v>52952</v>
      </c>
      <c r="E185" s="67">
        <v>109157</v>
      </c>
      <c r="F185" s="67">
        <v>104653</v>
      </c>
      <c r="G185" s="67">
        <v>109448</v>
      </c>
      <c r="H185" s="67">
        <v>98067</v>
      </c>
      <c r="I185" s="67">
        <v>67836.831374451474</v>
      </c>
      <c r="J185" s="67">
        <v>27012.168625548526</v>
      </c>
      <c r="K185" s="67">
        <v>648760</v>
      </c>
      <c r="L185" s="216"/>
      <c r="M185" s="225"/>
    </row>
    <row r="186" spans="1:13" x14ac:dyDescent="0.25">
      <c r="A186" s="40" t="s">
        <v>243</v>
      </c>
      <c r="B186" s="67">
        <v>32543</v>
      </c>
      <c r="C186" s="67">
        <v>48923</v>
      </c>
      <c r="D186" s="67">
        <v>54521</v>
      </c>
      <c r="E186" s="67">
        <v>111365</v>
      </c>
      <c r="F186" s="67">
        <v>104117</v>
      </c>
      <c r="G186" s="67">
        <v>109452</v>
      </c>
      <c r="H186" s="67">
        <v>99868</v>
      </c>
      <c r="I186" s="67">
        <v>70735</v>
      </c>
      <c r="J186" s="67">
        <v>27578</v>
      </c>
      <c r="K186" s="67">
        <v>659102</v>
      </c>
      <c r="L186" s="72"/>
      <c r="M186" s="225"/>
    </row>
    <row r="187" spans="1:13" x14ac:dyDescent="0.25">
      <c r="A187" s="40" t="s">
        <v>318</v>
      </c>
      <c r="B187" s="67">
        <v>33756</v>
      </c>
      <c r="C187" s="67">
        <v>49683</v>
      </c>
      <c r="D187" s="67">
        <v>57264</v>
      </c>
      <c r="E187" s="67">
        <v>115418</v>
      </c>
      <c r="F187" s="67">
        <v>105263</v>
      </c>
      <c r="G187" s="67">
        <v>109711</v>
      </c>
      <c r="H187" s="67">
        <v>101978</v>
      </c>
      <c r="I187" s="67">
        <v>73958</v>
      </c>
      <c r="J187" s="67">
        <v>28705</v>
      </c>
      <c r="K187" s="67">
        <v>675736</v>
      </c>
      <c r="L187" s="72"/>
      <c r="M187" s="225"/>
    </row>
    <row r="188" spans="1:13" x14ac:dyDescent="0.25">
      <c r="A188" s="40" t="s">
        <v>324</v>
      </c>
      <c r="B188" s="67">
        <v>34593</v>
      </c>
      <c r="C188" s="67">
        <v>49999</v>
      </c>
      <c r="D188" s="67">
        <v>57749</v>
      </c>
      <c r="E188" s="67">
        <v>116660</v>
      </c>
      <c r="F188" s="67">
        <v>105887</v>
      </c>
      <c r="G188" s="67">
        <v>109383</v>
      </c>
      <c r="H188" s="67">
        <v>102634</v>
      </c>
      <c r="I188" s="67">
        <v>74938</v>
      </c>
      <c r="J188" s="67">
        <v>29354</v>
      </c>
      <c r="K188" s="67">
        <v>681197</v>
      </c>
      <c r="L188" s="10"/>
      <c r="M188" s="225"/>
    </row>
    <row r="189" spans="1:13" ht="13" x14ac:dyDescent="0.3">
      <c r="A189" s="32" t="s">
        <v>242</v>
      </c>
      <c r="B189" s="67"/>
      <c r="C189" s="67"/>
      <c r="D189" s="67"/>
      <c r="E189" s="67"/>
      <c r="F189" s="67"/>
      <c r="G189" s="67"/>
      <c r="H189" s="67"/>
      <c r="I189" s="67"/>
      <c r="J189" s="67"/>
      <c r="K189" s="67"/>
      <c r="L189" s="10"/>
      <c r="M189" s="225"/>
    </row>
    <row r="190" spans="1:13" x14ac:dyDescent="0.25">
      <c r="A190" s="40" t="s">
        <v>230</v>
      </c>
      <c r="B190" s="67">
        <v>66915</v>
      </c>
      <c r="C190" s="67">
        <v>90102</v>
      </c>
      <c r="D190" s="67">
        <v>94309</v>
      </c>
      <c r="E190" s="67">
        <v>193141</v>
      </c>
      <c r="F190" s="67">
        <v>216461</v>
      </c>
      <c r="G190" s="67">
        <v>203211</v>
      </c>
      <c r="H190" s="67">
        <v>154220</v>
      </c>
      <c r="I190" s="67">
        <v>79680</v>
      </c>
      <c r="J190" s="67">
        <v>32881</v>
      </c>
      <c r="K190" s="67">
        <v>1130920</v>
      </c>
      <c r="L190" s="10"/>
      <c r="M190" s="225"/>
    </row>
    <row r="191" spans="1:13" x14ac:dyDescent="0.25">
      <c r="A191" s="40" t="s">
        <v>231</v>
      </c>
      <c r="B191" s="67">
        <v>66660</v>
      </c>
      <c r="C191" s="67">
        <v>91188</v>
      </c>
      <c r="D191" s="67">
        <v>96290</v>
      </c>
      <c r="E191" s="67">
        <v>191587</v>
      </c>
      <c r="F191" s="67">
        <v>215927</v>
      </c>
      <c r="G191" s="67">
        <v>205084</v>
      </c>
      <c r="H191" s="67">
        <v>159527</v>
      </c>
      <c r="I191" s="67">
        <v>79679</v>
      </c>
      <c r="J191" s="67">
        <v>32771</v>
      </c>
      <c r="K191" s="67">
        <v>1138713</v>
      </c>
      <c r="L191" s="10"/>
      <c r="M191" s="225"/>
    </row>
    <row r="192" spans="1:13" x14ac:dyDescent="0.25">
      <c r="A192" s="40" t="s">
        <v>232</v>
      </c>
      <c r="B192" s="67">
        <v>65534</v>
      </c>
      <c r="C192" s="67">
        <v>91544</v>
      </c>
      <c r="D192" s="67">
        <v>97478</v>
      </c>
      <c r="E192" s="67">
        <v>191909</v>
      </c>
      <c r="F192" s="67">
        <v>216419</v>
      </c>
      <c r="G192" s="67">
        <v>207297</v>
      </c>
      <c r="H192" s="67">
        <v>164911</v>
      </c>
      <c r="I192" s="67">
        <v>83223</v>
      </c>
      <c r="J192" s="67">
        <v>33506</v>
      </c>
      <c r="K192" s="67">
        <v>1151821</v>
      </c>
      <c r="L192" s="216"/>
      <c r="M192" s="225"/>
    </row>
    <row r="193" spans="1:13" x14ac:dyDescent="0.25">
      <c r="A193" s="40" t="s">
        <v>233</v>
      </c>
      <c r="B193" s="67">
        <v>65346</v>
      </c>
      <c r="C193" s="67">
        <v>93894</v>
      </c>
      <c r="D193" s="67">
        <v>99493</v>
      </c>
      <c r="E193" s="67">
        <v>195336</v>
      </c>
      <c r="F193" s="67">
        <v>218214</v>
      </c>
      <c r="G193" s="67">
        <v>211739</v>
      </c>
      <c r="H193" s="67">
        <v>172784</v>
      </c>
      <c r="I193" s="67">
        <v>89285</v>
      </c>
      <c r="J193" s="67">
        <v>37201</v>
      </c>
      <c r="K193" s="67">
        <v>1183292</v>
      </c>
      <c r="L193" s="216"/>
      <c r="M193" s="225"/>
    </row>
    <row r="194" spans="1:13" x14ac:dyDescent="0.25">
      <c r="A194" s="40" t="s">
        <v>234</v>
      </c>
      <c r="B194" s="67">
        <v>64702</v>
      </c>
      <c r="C194" s="67">
        <v>94285</v>
      </c>
      <c r="D194" s="67">
        <v>99081</v>
      </c>
      <c r="E194" s="67">
        <v>197818</v>
      </c>
      <c r="F194" s="67">
        <v>216467</v>
      </c>
      <c r="G194" s="67">
        <v>214622</v>
      </c>
      <c r="H194" s="67">
        <v>177794</v>
      </c>
      <c r="I194" s="67">
        <v>93706</v>
      </c>
      <c r="J194" s="67">
        <v>38079</v>
      </c>
      <c r="K194" s="67">
        <v>1196554</v>
      </c>
      <c r="L194" s="216"/>
      <c r="M194" s="225"/>
    </row>
    <row r="195" spans="1:13" x14ac:dyDescent="0.25">
      <c r="A195" s="40" t="s">
        <v>235</v>
      </c>
      <c r="B195" s="67">
        <v>63501</v>
      </c>
      <c r="C195" s="67">
        <v>94408</v>
      </c>
      <c r="D195" s="67">
        <v>98674</v>
      </c>
      <c r="E195" s="67">
        <v>199566</v>
      </c>
      <c r="F195" s="67">
        <v>214527</v>
      </c>
      <c r="G195" s="67">
        <v>215517</v>
      </c>
      <c r="H195" s="67">
        <v>181594</v>
      </c>
      <c r="I195" s="67">
        <v>99128</v>
      </c>
      <c r="J195" s="67">
        <v>39279</v>
      </c>
      <c r="K195" s="67">
        <v>1206194</v>
      </c>
      <c r="L195" s="216"/>
      <c r="M195" s="225"/>
    </row>
    <row r="196" spans="1:13" x14ac:dyDescent="0.25">
      <c r="A196" s="40" t="s">
        <v>236</v>
      </c>
      <c r="B196" s="67">
        <v>63880</v>
      </c>
      <c r="C196" s="67">
        <v>94469</v>
      </c>
      <c r="D196" s="72">
        <v>99045</v>
      </c>
      <c r="E196" s="72">
        <v>202725</v>
      </c>
      <c r="F196" s="72">
        <v>212583</v>
      </c>
      <c r="G196" s="72">
        <v>216185</v>
      </c>
      <c r="H196" s="72">
        <v>185595</v>
      </c>
      <c r="I196" s="72">
        <v>111704.98965448239</v>
      </c>
      <c r="J196" s="72">
        <v>42980.010345517614</v>
      </c>
      <c r="K196" s="67">
        <v>1219494</v>
      </c>
      <c r="L196" s="216"/>
      <c r="M196" s="225"/>
    </row>
    <row r="197" spans="1:13" x14ac:dyDescent="0.25">
      <c r="A197" s="40" t="s">
        <v>237</v>
      </c>
      <c r="B197" s="67">
        <v>63081</v>
      </c>
      <c r="C197" s="67">
        <v>94658</v>
      </c>
      <c r="D197" s="72">
        <v>99593</v>
      </c>
      <c r="E197" s="72">
        <v>205973</v>
      </c>
      <c r="F197" s="72">
        <v>211581</v>
      </c>
      <c r="G197" s="72">
        <v>216155</v>
      </c>
      <c r="H197" s="72">
        <v>186297</v>
      </c>
      <c r="I197" s="72">
        <v>112684</v>
      </c>
      <c r="J197" s="72">
        <v>42084</v>
      </c>
      <c r="K197" s="67">
        <f>SUM(B197:J197)</f>
        <v>1232106</v>
      </c>
      <c r="L197" s="216"/>
      <c r="M197" s="225"/>
    </row>
    <row r="198" spans="1:13" x14ac:dyDescent="0.25">
      <c r="A198" s="40" t="s">
        <v>238</v>
      </c>
      <c r="B198" s="67">
        <v>63558</v>
      </c>
      <c r="C198" s="67">
        <v>94773</v>
      </c>
      <c r="D198" s="72">
        <v>100387</v>
      </c>
      <c r="E198" s="72">
        <v>209205</v>
      </c>
      <c r="F198" s="72">
        <v>210073</v>
      </c>
      <c r="G198" s="72">
        <v>216126</v>
      </c>
      <c r="H198" s="72">
        <v>188749</v>
      </c>
      <c r="I198" s="72">
        <v>119367</v>
      </c>
      <c r="J198" s="72">
        <v>43777</v>
      </c>
      <c r="K198" s="67">
        <v>1246015</v>
      </c>
      <c r="L198" s="216"/>
      <c r="M198" s="225"/>
    </row>
    <row r="199" spans="1:13" x14ac:dyDescent="0.25">
      <c r="A199" s="40" t="s">
        <v>239</v>
      </c>
      <c r="B199" s="67">
        <v>62480</v>
      </c>
      <c r="C199" s="67">
        <v>95112</v>
      </c>
      <c r="D199" s="72">
        <v>101255</v>
      </c>
      <c r="E199" s="72">
        <f>SUM(106387+106217)</f>
        <v>212604</v>
      </c>
      <c r="F199" s="72">
        <v>208125</v>
      </c>
      <c r="G199" s="72">
        <v>215895</v>
      </c>
      <c r="H199" s="72">
        <v>191708</v>
      </c>
      <c r="I199" s="72">
        <v>125142</v>
      </c>
      <c r="J199" s="72">
        <v>45895</v>
      </c>
      <c r="K199" s="67">
        <v>1258216</v>
      </c>
      <c r="L199" s="216"/>
      <c r="M199" s="225"/>
    </row>
    <row r="200" spans="1:13" x14ac:dyDescent="0.25">
      <c r="A200" s="40" t="s">
        <v>240</v>
      </c>
      <c r="B200" s="67">
        <v>60856</v>
      </c>
      <c r="C200" s="67">
        <v>94767</v>
      </c>
      <c r="D200" s="67">
        <v>102635</v>
      </c>
      <c r="E200" s="67">
        <v>216290</v>
      </c>
      <c r="F200" s="67">
        <v>207130</v>
      </c>
      <c r="G200" s="67">
        <v>216078</v>
      </c>
      <c r="H200" s="67">
        <v>194470</v>
      </c>
      <c r="I200" s="67">
        <v>131496.52136087514</v>
      </c>
      <c r="J200" s="67">
        <v>48225.478639124864</v>
      </c>
      <c r="K200" s="67">
        <v>1271958</v>
      </c>
      <c r="L200" s="108"/>
      <c r="M200" s="225"/>
    </row>
    <row r="201" spans="1:13" x14ac:dyDescent="0.25">
      <c r="A201" s="40" t="s">
        <v>243</v>
      </c>
      <c r="B201" s="67">
        <v>63947</v>
      </c>
      <c r="C201" s="67">
        <v>95510</v>
      </c>
      <c r="D201" s="67">
        <v>105500</v>
      </c>
      <c r="E201" s="67">
        <v>220974</v>
      </c>
      <c r="F201" s="67">
        <v>206416</v>
      </c>
      <c r="G201" s="67">
        <v>216602</v>
      </c>
      <c r="H201" s="67">
        <v>197985</v>
      </c>
      <c r="I201" s="67">
        <v>137584</v>
      </c>
      <c r="J201" s="67">
        <v>49961</v>
      </c>
      <c r="K201" s="67">
        <v>1294479</v>
      </c>
      <c r="L201" s="72"/>
      <c r="M201" s="225"/>
    </row>
    <row r="202" spans="1:13" x14ac:dyDescent="0.25">
      <c r="A202" s="40" t="s">
        <v>318</v>
      </c>
      <c r="B202" s="67">
        <v>66620</v>
      </c>
      <c r="C202" s="67">
        <v>96567</v>
      </c>
      <c r="D202" s="67">
        <v>110117</v>
      </c>
      <c r="E202" s="67">
        <v>229102</v>
      </c>
      <c r="F202" s="67">
        <v>208717</v>
      </c>
      <c r="G202" s="67">
        <v>217782</v>
      </c>
      <c r="H202" s="67">
        <v>202478</v>
      </c>
      <c r="I202" s="67">
        <v>145187</v>
      </c>
      <c r="J202" s="67">
        <v>52569</v>
      </c>
      <c r="K202" s="67">
        <v>1329139</v>
      </c>
      <c r="L202" s="72"/>
      <c r="M202" s="225"/>
    </row>
    <row r="203" spans="1:13" x14ac:dyDescent="0.25">
      <c r="A203" s="46" t="s">
        <v>324</v>
      </c>
      <c r="B203" s="223">
        <v>68290</v>
      </c>
      <c r="C203" s="223">
        <v>96690</v>
      </c>
      <c r="D203" s="223">
        <v>110983</v>
      </c>
      <c r="E203" s="223">
        <v>231247</v>
      </c>
      <c r="F203" s="223">
        <v>210402</v>
      </c>
      <c r="G203" s="223">
        <v>217217</v>
      </c>
      <c r="H203" s="223">
        <v>203731</v>
      </c>
      <c r="I203" s="223">
        <v>147564</v>
      </c>
      <c r="J203" s="223">
        <v>53936</v>
      </c>
      <c r="K203" s="223">
        <v>1340060</v>
      </c>
      <c r="L203" s="108"/>
      <c r="M203" s="225"/>
    </row>
    <row r="204" spans="1:13" x14ac:dyDescent="0.25">
      <c r="A204" s="40" t="s">
        <v>22</v>
      </c>
      <c r="B204" s="67"/>
      <c r="C204" s="67"/>
      <c r="D204" s="67"/>
      <c r="E204" s="67"/>
      <c r="F204" s="67"/>
      <c r="G204" s="67"/>
      <c r="H204" s="67"/>
      <c r="I204" s="67"/>
      <c r="J204" s="67"/>
      <c r="K204" s="67"/>
      <c r="L204" s="108"/>
      <c r="M204" s="225"/>
    </row>
    <row r="205" spans="1:13" x14ac:dyDescent="0.25">
      <c r="A205" s="93" t="s">
        <v>316</v>
      </c>
      <c r="B205" s="67"/>
      <c r="C205" s="67"/>
      <c r="D205" s="40"/>
      <c r="E205" s="67"/>
      <c r="F205" s="67"/>
      <c r="G205" s="67"/>
      <c r="H205" s="67"/>
      <c r="I205" s="67"/>
      <c r="J205" s="67"/>
      <c r="K205" s="67"/>
      <c r="L205" s="108"/>
      <c r="M205" s="225"/>
    </row>
    <row r="206" spans="1:13" x14ac:dyDescent="0.25">
      <c r="A206" s="40" t="s">
        <v>244</v>
      </c>
      <c r="B206" s="67"/>
      <c r="C206" s="67"/>
      <c r="D206" s="67"/>
      <c r="E206" s="67"/>
      <c r="F206" s="67"/>
      <c r="G206" s="67"/>
      <c r="H206" s="67"/>
      <c r="I206" s="67"/>
      <c r="J206" s="67"/>
      <c r="K206" s="67"/>
      <c r="L206" s="108"/>
      <c r="M206" s="225"/>
    </row>
    <row r="207" spans="1:13" ht="13" x14ac:dyDescent="0.3">
      <c r="A207" s="32" t="s">
        <v>328</v>
      </c>
      <c r="B207" s="67"/>
      <c r="C207" s="67"/>
      <c r="D207" s="67"/>
      <c r="E207" s="67"/>
      <c r="F207" s="67"/>
      <c r="G207" s="67"/>
      <c r="H207" s="67"/>
      <c r="I207" s="67"/>
      <c r="J207" s="67"/>
      <c r="K207" s="67"/>
    </row>
    <row r="209" spans="1:11" x14ac:dyDescent="0.25">
      <c r="A209" s="39"/>
    </row>
    <row r="210" spans="1:11" x14ac:dyDescent="0.25">
      <c r="A210" s="42" t="s">
        <v>279</v>
      </c>
      <c r="B210" s="211"/>
      <c r="C210" s="211"/>
      <c r="D210" s="211"/>
      <c r="E210" s="211"/>
      <c r="F210" s="211"/>
      <c r="G210" s="211"/>
      <c r="H210" s="211"/>
      <c r="I210" s="211"/>
      <c r="J210" s="211"/>
      <c r="K210" s="211"/>
    </row>
    <row r="211" spans="1:11" ht="13" x14ac:dyDescent="0.3">
      <c r="A211" s="311" t="s">
        <v>218</v>
      </c>
      <c r="B211" s="313" t="s">
        <v>219</v>
      </c>
      <c r="C211" s="313"/>
      <c r="D211" s="313"/>
      <c r="E211" s="313"/>
      <c r="F211" s="313"/>
      <c r="G211" s="313"/>
      <c r="H211" s="313"/>
      <c r="I211" s="313"/>
      <c r="J211" s="313"/>
      <c r="K211" s="313"/>
    </row>
    <row r="212" spans="1:11" x14ac:dyDescent="0.25">
      <c r="A212" s="312"/>
      <c r="B212" s="226" t="s">
        <v>245</v>
      </c>
      <c r="C212" s="226" t="s">
        <v>221</v>
      </c>
      <c r="D212" s="226" t="s">
        <v>222</v>
      </c>
      <c r="E212" s="226" t="s">
        <v>223</v>
      </c>
      <c r="F212" s="226" t="s">
        <v>224</v>
      </c>
      <c r="G212" s="226" t="s">
        <v>225</v>
      </c>
      <c r="H212" s="226" t="s">
        <v>226</v>
      </c>
      <c r="I212" s="226" t="s">
        <v>227</v>
      </c>
      <c r="J212" s="226" t="s">
        <v>228</v>
      </c>
      <c r="K212" s="226" t="s">
        <v>10</v>
      </c>
    </row>
    <row r="213" spans="1:11" ht="13" x14ac:dyDescent="0.3">
      <c r="A213" s="32" t="s">
        <v>229</v>
      </c>
      <c r="C213" s="67"/>
      <c r="D213" s="67"/>
      <c r="E213" s="67"/>
      <c r="F213" s="67"/>
      <c r="G213" s="67"/>
      <c r="H213" s="67"/>
      <c r="I213" s="67"/>
      <c r="J213" s="67"/>
      <c r="K213" s="67"/>
    </row>
    <row r="214" spans="1:11" x14ac:dyDescent="0.25">
      <c r="A214" s="40" t="s">
        <v>230</v>
      </c>
      <c r="B214" s="67">
        <v>22405</v>
      </c>
      <c r="C214" s="67">
        <v>63305</v>
      </c>
      <c r="D214" s="67">
        <v>70869</v>
      </c>
      <c r="E214" s="67">
        <v>147316</v>
      </c>
      <c r="F214" s="67">
        <v>153888</v>
      </c>
      <c r="G214" s="67">
        <v>135206</v>
      </c>
      <c r="H214" s="67">
        <v>91493</v>
      </c>
      <c r="I214" s="67">
        <v>45146</v>
      </c>
      <c r="J214" s="67">
        <v>13315</v>
      </c>
      <c r="K214" s="67">
        <v>742943</v>
      </c>
    </row>
    <row r="215" spans="1:11" x14ac:dyDescent="0.25">
      <c r="A215" s="40" t="s">
        <v>231</v>
      </c>
      <c r="B215" s="67">
        <v>21329</v>
      </c>
      <c r="C215" s="67">
        <v>64067</v>
      </c>
      <c r="D215" s="67">
        <v>73131</v>
      </c>
      <c r="E215" s="67">
        <v>148221</v>
      </c>
      <c r="F215" s="67">
        <v>156939</v>
      </c>
      <c r="G215" s="67">
        <v>138723</v>
      </c>
      <c r="H215" s="67">
        <v>96481</v>
      </c>
      <c r="I215" s="67">
        <v>47350</v>
      </c>
      <c r="J215" s="67">
        <v>14367</v>
      </c>
      <c r="K215" s="67">
        <v>760608</v>
      </c>
    </row>
    <row r="216" spans="1:11" x14ac:dyDescent="0.25">
      <c r="A216" s="40" t="s">
        <v>232</v>
      </c>
      <c r="B216" s="67">
        <v>20359</v>
      </c>
      <c r="C216" s="67">
        <v>63475</v>
      </c>
      <c r="D216" s="67">
        <v>74314</v>
      </c>
      <c r="E216" s="67">
        <v>149324</v>
      </c>
      <c r="F216" s="67">
        <v>158874</v>
      </c>
      <c r="G216" s="67">
        <v>141849</v>
      </c>
      <c r="H216" s="67">
        <v>100898</v>
      </c>
      <c r="I216" s="67">
        <v>49970</v>
      </c>
      <c r="J216" s="67">
        <v>15497</v>
      </c>
      <c r="K216" s="67">
        <v>774560</v>
      </c>
    </row>
    <row r="217" spans="1:11" x14ac:dyDescent="0.25">
      <c r="A217" s="40" t="s">
        <v>233</v>
      </c>
      <c r="B217" s="67">
        <v>20879</v>
      </c>
      <c r="C217" s="67">
        <v>65165</v>
      </c>
      <c r="D217" s="67">
        <v>79043</v>
      </c>
      <c r="E217" s="67">
        <v>156500</v>
      </c>
      <c r="F217" s="67">
        <v>162653</v>
      </c>
      <c r="G217" s="67">
        <v>146369</v>
      </c>
      <c r="H217" s="67">
        <v>106245</v>
      </c>
      <c r="I217" s="67">
        <v>52866</v>
      </c>
      <c r="J217" s="67">
        <v>16541</v>
      </c>
      <c r="K217" s="67">
        <v>806261</v>
      </c>
    </row>
    <row r="218" spans="1:11" x14ac:dyDescent="0.25">
      <c r="A218" s="40" t="s">
        <v>234</v>
      </c>
      <c r="B218" s="67">
        <v>20994</v>
      </c>
      <c r="C218" s="67">
        <v>64456</v>
      </c>
      <c r="D218" s="67">
        <v>81366</v>
      </c>
      <c r="E218" s="67">
        <v>161477</v>
      </c>
      <c r="F218" s="67">
        <v>164217</v>
      </c>
      <c r="G218" s="67">
        <v>149425</v>
      </c>
      <c r="H218" s="67">
        <v>110700</v>
      </c>
      <c r="I218" s="67">
        <v>56568</v>
      </c>
      <c r="J218" s="67">
        <v>17451</v>
      </c>
      <c r="K218" s="67">
        <v>826654</v>
      </c>
    </row>
    <row r="219" spans="1:11" x14ac:dyDescent="0.25">
      <c r="A219" s="40" t="s">
        <v>235</v>
      </c>
      <c r="B219" s="67">
        <v>21079</v>
      </c>
      <c r="C219" s="67">
        <v>63733</v>
      </c>
      <c r="D219" s="67">
        <v>82195</v>
      </c>
      <c r="E219" s="67">
        <v>166430</v>
      </c>
      <c r="F219" s="67">
        <v>165384</v>
      </c>
      <c r="G219" s="67">
        <v>151251</v>
      </c>
      <c r="H219" s="67">
        <v>115009</v>
      </c>
      <c r="I219" s="67">
        <v>59919</v>
      </c>
      <c r="J219" s="67">
        <v>19070</v>
      </c>
      <c r="K219" s="67">
        <v>844070</v>
      </c>
    </row>
    <row r="220" spans="1:11" x14ac:dyDescent="0.25">
      <c r="A220" s="40" t="s">
        <v>236</v>
      </c>
      <c r="B220" s="67">
        <v>21918</v>
      </c>
      <c r="C220" s="67">
        <v>62766</v>
      </c>
      <c r="D220" s="67">
        <v>81908</v>
      </c>
      <c r="E220" s="67">
        <v>171283</v>
      </c>
      <c r="F220" s="67">
        <v>166189</v>
      </c>
      <c r="G220" s="67">
        <v>152555</v>
      </c>
      <c r="H220" s="67">
        <v>119704</v>
      </c>
      <c r="I220" s="67">
        <v>63403</v>
      </c>
      <c r="J220" s="67">
        <v>20711</v>
      </c>
      <c r="K220" s="67">
        <v>860437</v>
      </c>
    </row>
    <row r="221" spans="1:11" x14ac:dyDescent="0.25">
      <c r="A221" s="40" t="s">
        <v>237</v>
      </c>
      <c r="B221" s="67">
        <v>21811</v>
      </c>
      <c r="C221" s="67">
        <v>61905</v>
      </c>
      <c r="D221" s="67">
        <v>80413</v>
      </c>
      <c r="E221" s="67">
        <v>174398</v>
      </c>
      <c r="F221" s="67">
        <v>166497</v>
      </c>
      <c r="G221" s="67">
        <v>153534</v>
      </c>
      <c r="H221" s="67">
        <v>121573</v>
      </c>
      <c r="I221" s="67">
        <v>69182</v>
      </c>
      <c r="J221" s="67">
        <v>22551</v>
      </c>
      <c r="K221" s="67">
        <v>871864</v>
      </c>
    </row>
    <row r="222" spans="1:11" x14ac:dyDescent="0.25">
      <c r="A222" s="40" t="s">
        <v>238</v>
      </c>
      <c r="B222" s="67">
        <v>25386</v>
      </c>
      <c r="C222" s="67">
        <v>62105</v>
      </c>
      <c r="D222" s="67">
        <v>78809</v>
      </c>
      <c r="E222" s="67">
        <v>177619</v>
      </c>
      <c r="F222" s="67">
        <v>166401</v>
      </c>
      <c r="G222" s="67">
        <v>154776</v>
      </c>
      <c r="H222" s="67">
        <v>124616</v>
      </c>
      <c r="I222" s="67">
        <v>73954</v>
      </c>
      <c r="J222" s="67">
        <v>24696</v>
      </c>
      <c r="K222" s="67">
        <v>888362</v>
      </c>
    </row>
    <row r="223" spans="1:11" x14ac:dyDescent="0.25">
      <c r="A223" s="40" t="s">
        <v>239</v>
      </c>
      <c r="B223" s="67">
        <v>25402</v>
      </c>
      <c r="C223" s="67">
        <v>62555</v>
      </c>
      <c r="D223" s="67">
        <v>77050</v>
      </c>
      <c r="E223" s="67">
        <v>179718</v>
      </c>
      <c r="F223" s="67">
        <v>166584</v>
      </c>
      <c r="G223" s="67">
        <v>156251</v>
      </c>
      <c r="H223" s="67">
        <v>127716</v>
      </c>
      <c r="I223" s="67">
        <v>78347</v>
      </c>
      <c r="J223" s="67">
        <v>26130</v>
      </c>
      <c r="K223" s="67">
        <v>899753</v>
      </c>
    </row>
    <row r="224" spans="1:11" x14ac:dyDescent="0.25">
      <c r="A224" s="40" t="s">
        <v>240</v>
      </c>
      <c r="B224" s="67">
        <v>24479</v>
      </c>
      <c r="C224" s="67">
        <v>62423</v>
      </c>
      <c r="D224" s="67">
        <v>75559</v>
      </c>
      <c r="E224" s="67">
        <v>182256</v>
      </c>
      <c r="F224" s="67">
        <v>167168</v>
      </c>
      <c r="G224" s="67">
        <v>157810</v>
      </c>
      <c r="H224" s="67">
        <v>130668</v>
      </c>
      <c r="I224" s="67">
        <v>82306</v>
      </c>
      <c r="J224" s="67">
        <v>27610</v>
      </c>
      <c r="K224" s="67">
        <v>910279</v>
      </c>
    </row>
    <row r="225" spans="1:11" x14ac:dyDescent="0.25">
      <c r="A225" s="40" t="s">
        <v>243</v>
      </c>
      <c r="B225" s="67">
        <v>25584</v>
      </c>
      <c r="C225" s="67">
        <v>63325</v>
      </c>
      <c r="D225" s="67">
        <v>75028</v>
      </c>
      <c r="E225" s="67">
        <v>184564</v>
      </c>
      <c r="F225" s="67">
        <v>167872</v>
      </c>
      <c r="G225" s="67">
        <v>160175</v>
      </c>
      <c r="H225" s="67">
        <v>133792</v>
      </c>
      <c r="I225" s="67">
        <v>86323</v>
      </c>
      <c r="J225" s="67">
        <v>28787</v>
      </c>
      <c r="K225" s="67">
        <v>925450</v>
      </c>
    </row>
    <row r="226" spans="1:11" x14ac:dyDescent="0.25">
      <c r="A226" s="40" t="s">
        <v>318</v>
      </c>
      <c r="B226" s="67">
        <v>25855</v>
      </c>
      <c r="C226" s="67">
        <v>63576</v>
      </c>
      <c r="D226" s="67">
        <v>76016</v>
      </c>
      <c r="E226" s="67">
        <v>186568</v>
      </c>
      <c r="F226" s="67">
        <v>169893</v>
      </c>
      <c r="G226" s="67">
        <v>162658</v>
      </c>
      <c r="H226" s="67">
        <v>137156</v>
      </c>
      <c r="I226" s="67">
        <v>90578</v>
      </c>
      <c r="J226" s="67">
        <v>30910</v>
      </c>
      <c r="K226" s="67">
        <v>943210</v>
      </c>
    </row>
    <row r="227" spans="1:11" x14ac:dyDescent="0.25">
      <c r="A227" s="40" t="s">
        <v>324</v>
      </c>
      <c r="B227" s="67">
        <v>25852</v>
      </c>
      <c r="C227" s="67">
        <v>63811</v>
      </c>
      <c r="D227" s="67">
        <v>77263</v>
      </c>
      <c r="E227" s="67">
        <v>188825</v>
      </c>
      <c r="F227" s="67">
        <v>173788</v>
      </c>
      <c r="G227" s="67">
        <v>163966</v>
      </c>
      <c r="H227" s="67">
        <v>140541</v>
      </c>
      <c r="I227" s="67">
        <v>95758</v>
      </c>
      <c r="J227" s="67">
        <v>32907</v>
      </c>
      <c r="K227" s="67">
        <v>962711</v>
      </c>
    </row>
    <row r="228" spans="1:11" ht="13" x14ac:dyDescent="0.3">
      <c r="A228" s="32" t="s">
        <v>241</v>
      </c>
      <c r="B228" s="67"/>
      <c r="C228" s="67"/>
      <c r="D228" s="67"/>
      <c r="E228" s="67"/>
      <c r="F228" s="67"/>
      <c r="G228" s="67"/>
      <c r="H228" s="67"/>
      <c r="I228" s="67"/>
      <c r="J228" s="67"/>
      <c r="K228" s="67"/>
    </row>
    <row r="229" spans="1:11" x14ac:dyDescent="0.25">
      <c r="A229" s="40" t="s">
        <v>230</v>
      </c>
      <c r="B229" s="67">
        <v>26147</v>
      </c>
      <c r="C229" s="67">
        <v>69621</v>
      </c>
      <c r="D229" s="67">
        <v>79860</v>
      </c>
      <c r="E229" s="67">
        <v>159425</v>
      </c>
      <c r="F229" s="67">
        <v>165955</v>
      </c>
      <c r="G229" s="67">
        <v>143835</v>
      </c>
      <c r="H229" s="67">
        <v>103801</v>
      </c>
      <c r="I229" s="67">
        <v>53491</v>
      </c>
      <c r="J229" s="67">
        <v>19263</v>
      </c>
      <c r="K229" s="67">
        <v>821398</v>
      </c>
    </row>
    <row r="230" spans="1:11" x14ac:dyDescent="0.25">
      <c r="A230" s="40" t="s">
        <v>231</v>
      </c>
      <c r="B230" s="67">
        <v>25372</v>
      </c>
      <c r="C230" s="67">
        <v>71201</v>
      </c>
      <c r="D230" s="67">
        <v>83785</v>
      </c>
      <c r="E230" s="67">
        <v>161487</v>
      </c>
      <c r="F230" s="67">
        <v>169921</v>
      </c>
      <c r="G230" s="67">
        <v>147485</v>
      </c>
      <c r="H230" s="67">
        <v>108605</v>
      </c>
      <c r="I230" s="67">
        <v>54906</v>
      </c>
      <c r="J230" s="67">
        <v>20377</v>
      </c>
      <c r="K230" s="67">
        <v>843139</v>
      </c>
    </row>
    <row r="231" spans="1:11" x14ac:dyDescent="0.25">
      <c r="A231" s="40" t="s">
        <v>232</v>
      </c>
      <c r="B231" s="67">
        <v>23276</v>
      </c>
      <c r="C231" s="67">
        <v>67623</v>
      </c>
      <c r="D231" s="67">
        <v>82865</v>
      </c>
      <c r="E231" s="67">
        <v>161301</v>
      </c>
      <c r="F231" s="67">
        <v>170909</v>
      </c>
      <c r="G231" s="67">
        <v>150066</v>
      </c>
      <c r="H231" s="67">
        <v>112263</v>
      </c>
      <c r="I231" s="67">
        <v>57264</v>
      </c>
      <c r="J231" s="67">
        <v>21148</v>
      </c>
      <c r="K231" s="67">
        <v>846715</v>
      </c>
    </row>
    <row r="232" spans="1:11" x14ac:dyDescent="0.25">
      <c r="A232" s="40" t="s">
        <v>233</v>
      </c>
      <c r="B232" s="67">
        <v>24913</v>
      </c>
      <c r="C232" s="67">
        <v>72375</v>
      </c>
      <c r="D232" s="67">
        <v>92303</v>
      </c>
      <c r="E232" s="67">
        <v>174870</v>
      </c>
      <c r="F232" s="67">
        <v>177780</v>
      </c>
      <c r="G232" s="67">
        <v>156024</v>
      </c>
      <c r="H232" s="67">
        <v>117579</v>
      </c>
      <c r="I232" s="67">
        <v>59860</v>
      </c>
      <c r="J232" s="67">
        <v>22005</v>
      </c>
      <c r="K232" s="67">
        <v>897709</v>
      </c>
    </row>
    <row r="233" spans="1:11" x14ac:dyDescent="0.25">
      <c r="A233" s="40" t="s">
        <v>234</v>
      </c>
      <c r="B233" s="67">
        <v>24535</v>
      </c>
      <c r="C233" s="67">
        <v>71010</v>
      </c>
      <c r="D233" s="67">
        <v>93642</v>
      </c>
      <c r="E233" s="67">
        <v>181719</v>
      </c>
      <c r="F233" s="67">
        <v>178908</v>
      </c>
      <c r="G233" s="67">
        <v>159668</v>
      </c>
      <c r="H233" s="67">
        <v>121197</v>
      </c>
      <c r="I233" s="67">
        <v>63529</v>
      </c>
      <c r="J233" s="67">
        <v>22785</v>
      </c>
      <c r="K233" s="67">
        <v>916993</v>
      </c>
    </row>
    <row r="234" spans="1:11" x14ac:dyDescent="0.25">
      <c r="A234" s="40" t="s">
        <v>235</v>
      </c>
      <c r="B234" s="67">
        <v>24380</v>
      </c>
      <c r="C234" s="67">
        <v>69631</v>
      </c>
      <c r="D234" s="67">
        <v>93344</v>
      </c>
      <c r="E234" s="67">
        <v>187251</v>
      </c>
      <c r="F234" s="67">
        <v>179647</v>
      </c>
      <c r="G234" s="67">
        <v>162264</v>
      </c>
      <c r="H234" s="67">
        <v>124244</v>
      </c>
      <c r="I234" s="67">
        <v>66741</v>
      </c>
      <c r="J234" s="67">
        <v>24157</v>
      </c>
      <c r="K234" s="67">
        <v>931659</v>
      </c>
    </row>
    <row r="235" spans="1:11" x14ac:dyDescent="0.25">
      <c r="A235" s="40" t="s">
        <v>236</v>
      </c>
      <c r="B235" s="67">
        <v>24340</v>
      </c>
      <c r="C235" s="67">
        <v>68878</v>
      </c>
      <c r="D235" s="67">
        <v>91609</v>
      </c>
      <c r="E235" s="67">
        <v>191589</v>
      </c>
      <c r="F235" s="67">
        <v>180292</v>
      </c>
      <c r="G235" s="67">
        <v>163236</v>
      </c>
      <c r="H235" s="67">
        <v>128056</v>
      </c>
      <c r="I235" s="67">
        <v>70153</v>
      </c>
      <c r="J235" s="67">
        <v>25602</v>
      </c>
      <c r="K235" s="67">
        <v>943755</v>
      </c>
    </row>
    <row r="236" spans="1:11" x14ac:dyDescent="0.25">
      <c r="A236" s="40" t="s">
        <v>237</v>
      </c>
      <c r="B236" s="67">
        <v>23952</v>
      </c>
      <c r="C236" s="67">
        <v>67964</v>
      </c>
      <c r="D236" s="67">
        <v>88391</v>
      </c>
      <c r="E236" s="67">
        <v>193512</v>
      </c>
      <c r="F236" s="67">
        <v>179392</v>
      </c>
      <c r="G236" s="67">
        <v>164092</v>
      </c>
      <c r="H236" s="67">
        <v>128954</v>
      </c>
      <c r="I236" s="67">
        <v>75771</v>
      </c>
      <c r="J236" s="67">
        <v>27384</v>
      </c>
      <c r="K236" s="67">
        <v>949412</v>
      </c>
    </row>
    <row r="237" spans="1:11" x14ac:dyDescent="0.25">
      <c r="A237" s="40" t="s">
        <v>238</v>
      </c>
      <c r="B237" s="67">
        <v>26937</v>
      </c>
      <c r="C237" s="67">
        <v>68084</v>
      </c>
      <c r="D237" s="67">
        <v>85208</v>
      </c>
      <c r="E237" s="67">
        <v>193301</v>
      </c>
      <c r="F237" s="67">
        <v>178413</v>
      </c>
      <c r="G237" s="67">
        <v>164950</v>
      </c>
      <c r="H237" s="67">
        <v>131037</v>
      </c>
      <c r="I237" s="67">
        <v>80789</v>
      </c>
      <c r="J237" s="67">
        <v>29377</v>
      </c>
      <c r="K237" s="67">
        <v>958096</v>
      </c>
    </row>
    <row r="238" spans="1:11" x14ac:dyDescent="0.25">
      <c r="A238" s="40" t="s">
        <v>239</v>
      </c>
      <c r="B238" s="67">
        <v>27189</v>
      </c>
      <c r="C238" s="67">
        <v>68006</v>
      </c>
      <c r="D238" s="67">
        <v>83618</v>
      </c>
      <c r="E238" s="67">
        <v>194030</v>
      </c>
      <c r="F238" s="67">
        <v>177130</v>
      </c>
      <c r="G238" s="67">
        <v>166494</v>
      </c>
      <c r="H238" s="67">
        <v>133174</v>
      </c>
      <c r="I238" s="67">
        <v>84758</v>
      </c>
      <c r="J238" s="67">
        <v>30301</v>
      </c>
      <c r="K238" s="67">
        <v>964700</v>
      </c>
    </row>
    <row r="239" spans="1:11" x14ac:dyDescent="0.25">
      <c r="A239" s="40" t="s">
        <v>240</v>
      </c>
      <c r="B239" s="67">
        <v>26298</v>
      </c>
      <c r="C239" s="67">
        <v>67921</v>
      </c>
      <c r="D239" s="67">
        <v>82794</v>
      </c>
      <c r="E239" s="67">
        <v>195409</v>
      </c>
      <c r="F239" s="67">
        <v>177349</v>
      </c>
      <c r="G239" s="67">
        <v>167897</v>
      </c>
      <c r="H239" s="67">
        <v>135114</v>
      </c>
      <c r="I239" s="67">
        <v>88018</v>
      </c>
      <c r="J239" s="67">
        <v>31565</v>
      </c>
      <c r="K239" s="67">
        <v>972365</v>
      </c>
    </row>
    <row r="240" spans="1:11" x14ac:dyDescent="0.25">
      <c r="A240" s="40" t="s">
        <v>243</v>
      </c>
      <c r="B240" s="67">
        <v>27545</v>
      </c>
      <c r="C240" s="67">
        <v>68094</v>
      </c>
      <c r="D240" s="67">
        <v>82236</v>
      </c>
      <c r="E240" s="67">
        <v>196184</v>
      </c>
      <c r="F240" s="67">
        <v>177818</v>
      </c>
      <c r="G240" s="67">
        <v>170265</v>
      </c>
      <c r="H240" s="67">
        <v>137355</v>
      </c>
      <c r="I240" s="67">
        <v>91313</v>
      </c>
      <c r="J240" s="67">
        <v>32543</v>
      </c>
      <c r="K240" s="67">
        <v>983353</v>
      </c>
    </row>
    <row r="241" spans="1:11" x14ac:dyDescent="0.25">
      <c r="A241" s="40" t="s">
        <v>318</v>
      </c>
      <c r="B241" s="67">
        <v>28441</v>
      </c>
      <c r="C241" s="67">
        <v>68254</v>
      </c>
      <c r="D241" s="67">
        <v>83089</v>
      </c>
      <c r="E241" s="67">
        <v>196761</v>
      </c>
      <c r="F241" s="67">
        <v>180090</v>
      </c>
      <c r="G241" s="67">
        <v>172517</v>
      </c>
      <c r="H241" s="67">
        <v>140533</v>
      </c>
      <c r="I241" s="67">
        <v>94609</v>
      </c>
      <c r="J241" s="67">
        <v>34768</v>
      </c>
      <c r="K241" s="67">
        <v>999062</v>
      </c>
    </row>
    <row r="242" spans="1:11" x14ac:dyDescent="0.25">
      <c r="A242" s="40" t="s">
        <v>324</v>
      </c>
      <c r="B242" s="67">
        <v>29347</v>
      </c>
      <c r="C242" s="67">
        <v>69648</v>
      </c>
      <c r="D242" s="67">
        <v>87550</v>
      </c>
      <c r="E242" s="67">
        <v>200661</v>
      </c>
      <c r="F242" s="67">
        <v>184457</v>
      </c>
      <c r="G242" s="67">
        <v>174215</v>
      </c>
      <c r="H242" s="67">
        <v>144102</v>
      </c>
      <c r="I242" s="67">
        <v>98719</v>
      </c>
      <c r="J242" s="67">
        <v>36368</v>
      </c>
      <c r="K242" s="67">
        <v>1025067</v>
      </c>
    </row>
    <row r="243" spans="1:11" ht="13" x14ac:dyDescent="0.3">
      <c r="A243" s="32" t="s">
        <v>242</v>
      </c>
      <c r="B243" s="67"/>
      <c r="C243" s="67"/>
      <c r="D243" s="67"/>
      <c r="E243" s="67"/>
      <c r="F243" s="67"/>
      <c r="G243" s="67"/>
      <c r="H243" s="67"/>
      <c r="I243" s="67"/>
      <c r="J243" s="67"/>
      <c r="K243" s="67"/>
    </row>
    <row r="244" spans="1:11" x14ac:dyDescent="0.25">
      <c r="A244" s="40" t="s">
        <v>230</v>
      </c>
      <c r="B244" s="67">
        <v>48556</v>
      </c>
      <c r="C244" s="67">
        <v>132960</v>
      </c>
      <c r="D244" s="67">
        <v>150778</v>
      </c>
      <c r="E244" s="67">
        <v>306966</v>
      </c>
      <c r="F244" s="67">
        <v>320360</v>
      </c>
      <c r="G244" s="67">
        <v>279629</v>
      </c>
      <c r="H244" s="67">
        <v>195751</v>
      </c>
      <c r="I244" s="67">
        <v>98845</v>
      </c>
      <c r="J244" s="67">
        <v>32620</v>
      </c>
      <c r="K244" s="67">
        <v>1566465</v>
      </c>
    </row>
    <row r="245" spans="1:11" x14ac:dyDescent="0.25">
      <c r="A245" s="40" t="s">
        <v>231</v>
      </c>
      <c r="B245" s="67">
        <v>46703</v>
      </c>
      <c r="C245" s="67">
        <v>135289</v>
      </c>
      <c r="D245" s="67">
        <v>156966</v>
      </c>
      <c r="E245" s="67">
        <v>309917</v>
      </c>
      <c r="F245" s="67">
        <v>327335</v>
      </c>
      <c r="G245" s="67">
        <v>286781</v>
      </c>
      <c r="H245" s="67">
        <v>205556</v>
      </c>
      <c r="I245" s="67">
        <v>102466</v>
      </c>
      <c r="J245" s="67">
        <v>34780</v>
      </c>
      <c r="K245" s="67">
        <v>1605793</v>
      </c>
    </row>
    <row r="246" spans="1:11" x14ac:dyDescent="0.25">
      <c r="A246" s="40" t="s">
        <v>232</v>
      </c>
      <c r="B246" s="67">
        <v>43637</v>
      </c>
      <c r="C246" s="67">
        <v>131116</v>
      </c>
      <c r="D246" s="67">
        <v>157227</v>
      </c>
      <c r="E246" s="67">
        <v>310812</v>
      </c>
      <c r="F246" s="67">
        <v>330205</v>
      </c>
      <c r="G246" s="67">
        <v>292454</v>
      </c>
      <c r="H246" s="67">
        <v>213651</v>
      </c>
      <c r="I246" s="67">
        <v>107443</v>
      </c>
      <c r="J246" s="67">
        <v>36681</v>
      </c>
      <c r="K246" s="67">
        <v>1623226</v>
      </c>
    </row>
    <row r="247" spans="1:11" x14ac:dyDescent="0.25">
      <c r="A247" s="40" t="s">
        <v>233</v>
      </c>
      <c r="B247" s="67">
        <v>45792</v>
      </c>
      <c r="C247" s="67">
        <v>137561</v>
      </c>
      <c r="D247" s="67">
        <v>171410</v>
      </c>
      <c r="E247" s="67">
        <v>331549</v>
      </c>
      <c r="F247" s="67">
        <v>340841</v>
      </c>
      <c r="G247" s="67">
        <v>302934</v>
      </c>
      <c r="H247" s="67">
        <v>224293</v>
      </c>
      <c r="I247" s="67">
        <v>112946</v>
      </c>
      <c r="J247" s="67">
        <v>38589</v>
      </c>
      <c r="K247" s="67">
        <v>1705915</v>
      </c>
    </row>
    <row r="248" spans="1:11" x14ac:dyDescent="0.25">
      <c r="A248" s="40" t="s">
        <v>234</v>
      </c>
      <c r="B248" s="67">
        <v>45530</v>
      </c>
      <c r="C248" s="67">
        <v>135482</v>
      </c>
      <c r="D248" s="67">
        <v>175076</v>
      </c>
      <c r="E248" s="67">
        <v>343359</v>
      </c>
      <c r="F248" s="67">
        <v>343492</v>
      </c>
      <c r="G248" s="67">
        <v>309596</v>
      </c>
      <c r="H248" s="67">
        <v>232382</v>
      </c>
      <c r="I248" s="67">
        <v>120323</v>
      </c>
      <c r="J248" s="67">
        <v>40283</v>
      </c>
      <c r="K248" s="67">
        <v>1745523</v>
      </c>
    </row>
    <row r="249" spans="1:11" x14ac:dyDescent="0.25">
      <c r="A249" s="40" t="s">
        <v>235</v>
      </c>
      <c r="B249" s="67">
        <v>45460</v>
      </c>
      <c r="C249" s="67">
        <v>133372</v>
      </c>
      <c r="D249" s="67">
        <v>175592</v>
      </c>
      <c r="E249" s="67">
        <v>353832</v>
      </c>
      <c r="F249" s="67">
        <v>345356</v>
      </c>
      <c r="G249" s="67">
        <v>314026</v>
      </c>
      <c r="H249" s="67">
        <v>239707</v>
      </c>
      <c r="I249" s="67">
        <v>126888</v>
      </c>
      <c r="J249" s="67">
        <v>43282</v>
      </c>
      <c r="K249" s="67">
        <v>1777515</v>
      </c>
    </row>
    <row r="250" spans="1:11" x14ac:dyDescent="0.25">
      <c r="A250" s="40" t="s">
        <v>236</v>
      </c>
      <c r="B250" s="67">
        <v>46258</v>
      </c>
      <c r="C250" s="67">
        <v>131656</v>
      </c>
      <c r="D250" s="67">
        <v>173555</v>
      </c>
      <c r="E250" s="67">
        <v>363024</v>
      </c>
      <c r="F250" s="67">
        <v>346773</v>
      </c>
      <c r="G250" s="67">
        <v>316254</v>
      </c>
      <c r="H250" s="67">
        <v>248203</v>
      </c>
      <c r="I250" s="67">
        <v>133805</v>
      </c>
      <c r="J250" s="67">
        <v>46367</v>
      </c>
      <c r="K250" s="67">
        <v>1805895</v>
      </c>
    </row>
    <row r="251" spans="1:11" x14ac:dyDescent="0.25">
      <c r="A251" s="40" t="s">
        <v>237</v>
      </c>
      <c r="B251" s="67">
        <v>45765</v>
      </c>
      <c r="C251" s="67">
        <v>129877</v>
      </c>
      <c r="D251" s="67">
        <v>168836</v>
      </c>
      <c r="E251" s="67">
        <v>368055</v>
      </c>
      <c r="F251" s="67">
        <v>346140</v>
      </c>
      <c r="G251" s="67">
        <v>318057</v>
      </c>
      <c r="H251" s="67">
        <v>250961</v>
      </c>
      <c r="I251" s="67">
        <v>145213</v>
      </c>
      <c r="J251" s="67">
        <v>49989</v>
      </c>
      <c r="K251" s="67">
        <v>1822893</v>
      </c>
    </row>
    <row r="252" spans="1:11" x14ac:dyDescent="0.25">
      <c r="A252" s="40" t="s">
        <v>238</v>
      </c>
      <c r="B252" s="67">
        <v>52324</v>
      </c>
      <c r="C252" s="67">
        <v>130193</v>
      </c>
      <c r="D252" s="67">
        <v>164041</v>
      </c>
      <c r="E252" s="67">
        <v>371038</v>
      </c>
      <c r="F252" s="67">
        <v>345032</v>
      </c>
      <c r="G252" s="67">
        <v>320132</v>
      </c>
      <c r="H252" s="67">
        <v>256050</v>
      </c>
      <c r="I252" s="67">
        <v>155013</v>
      </c>
      <c r="J252" s="67">
        <v>54140</v>
      </c>
      <c r="K252" s="67">
        <v>1847963</v>
      </c>
    </row>
    <row r="253" spans="1:11" x14ac:dyDescent="0.25">
      <c r="A253" s="40" t="s">
        <v>239</v>
      </c>
      <c r="B253" s="67">
        <v>52591</v>
      </c>
      <c r="C253" s="67">
        <v>130561</v>
      </c>
      <c r="D253" s="67">
        <v>160668</v>
      </c>
      <c r="E253" s="67">
        <v>373748</v>
      </c>
      <c r="F253" s="67">
        <v>343714</v>
      </c>
      <c r="G253" s="67">
        <v>322745</v>
      </c>
      <c r="H253" s="67">
        <v>260890</v>
      </c>
      <c r="I253" s="67">
        <v>163105</v>
      </c>
      <c r="J253" s="67">
        <v>56431</v>
      </c>
      <c r="K253" s="67">
        <v>1864453</v>
      </c>
    </row>
    <row r="254" spans="1:11" x14ac:dyDescent="0.25">
      <c r="A254" s="40" t="s">
        <v>240</v>
      </c>
      <c r="B254" s="67">
        <v>50777</v>
      </c>
      <c r="C254" s="67">
        <v>130344</v>
      </c>
      <c r="D254" s="67">
        <v>158353</v>
      </c>
      <c r="E254" s="67">
        <v>377665</v>
      </c>
      <c r="F254" s="67">
        <v>344517</v>
      </c>
      <c r="G254" s="67">
        <v>325707</v>
      </c>
      <c r="H254" s="67">
        <v>265782</v>
      </c>
      <c r="I254" s="67">
        <v>170324</v>
      </c>
      <c r="J254" s="67">
        <v>59175</v>
      </c>
      <c r="K254" s="67">
        <v>1882644</v>
      </c>
    </row>
    <row r="255" spans="1:11" x14ac:dyDescent="0.25">
      <c r="A255" s="40" t="s">
        <v>243</v>
      </c>
      <c r="B255" s="67">
        <v>53129</v>
      </c>
      <c r="C255" s="67">
        <v>131419</v>
      </c>
      <c r="D255" s="67">
        <v>157264</v>
      </c>
      <c r="E255" s="67">
        <v>380748</v>
      </c>
      <c r="F255" s="67">
        <v>345690</v>
      </c>
      <c r="G255" s="67">
        <v>330440</v>
      </c>
      <c r="H255" s="67">
        <v>271147</v>
      </c>
      <c r="I255" s="67">
        <v>177636</v>
      </c>
      <c r="J255" s="67">
        <v>61330</v>
      </c>
      <c r="K255" s="67">
        <v>1908803</v>
      </c>
    </row>
    <row r="256" spans="1:11" x14ac:dyDescent="0.25">
      <c r="A256" s="40" t="s">
        <v>318</v>
      </c>
      <c r="B256" s="67">
        <v>54296</v>
      </c>
      <c r="C256" s="67">
        <v>131830</v>
      </c>
      <c r="D256" s="67">
        <v>159105</v>
      </c>
      <c r="E256" s="67">
        <v>383329</v>
      </c>
      <c r="F256" s="67">
        <v>349983</v>
      </c>
      <c r="G256" s="67">
        <v>335175</v>
      </c>
      <c r="H256" s="67">
        <v>277689</v>
      </c>
      <c r="I256" s="67">
        <v>185187</v>
      </c>
      <c r="J256" s="67">
        <v>65678</v>
      </c>
      <c r="K256" s="67">
        <v>1942272</v>
      </c>
    </row>
    <row r="257" spans="1:11" x14ac:dyDescent="0.25">
      <c r="A257" s="46" t="s">
        <v>324</v>
      </c>
      <c r="B257" s="223">
        <v>55199</v>
      </c>
      <c r="C257" s="223">
        <v>133459</v>
      </c>
      <c r="D257" s="223">
        <v>164813</v>
      </c>
      <c r="E257" s="223">
        <v>389486</v>
      </c>
      <c r="F257" s="223">
        <v>358245</v>
      </c>
      <c r="G257" s="223">
        <v>338181</v>
      </c>
      <c r="H257" s="223">
        <v>284643</v>
      </c>
      <c r="I257" s="223">
        <v>194477</v>
      </c>
      <c r="J257" s="223">
        <v>69275</v>
      </c>
      <c r="K257" s="223">
        <v>1987778</v>
      </c>
    </row>
    <row r="258" spans="1:11" x14ac:dyDescent="0.25">
      <c r="A258" s="40" t="s">
        <v>246</v>
      </c>
      <c r="B258" s="67"/>
      <c r="C258" s="67"/>
      <c r="D258" s="67"/>
      <c r="E258" s="67"/>
      <c r="F258" s="67"/>
      <c r="G258" s="67"/>
      <c r="H258" s="67"/>
      <c r="I258" s="67"/>
      <c r="J258" s="67"/>
      <c r="K258" s="67"/>
    </row>
    <row r="259" spans="1:11" x14ac:dyDescent="0.25">
      <c r="A259" s="40" t="s">
        <v>247</v>
      </c>
      <c r="B259" s="67"/>
      <c r="C259" s="67"/>
      <c r="D259" s="67"/>
      <c r="E259" s="67"/>
      <c r="F259" s="67"/>
      <c r="G259" s="67"/>
      <c r="H259" s="67"/>
      <c r="I259" s="67"/>
      <c r="J259" s="67"/>
      <c r="K259" s="67"/>
    </row>
    <row r="260" spans="1:11" x14ac:dyDescent="0.25">
      <c r="A260" s="40" t="s">
        <v>317</v>
      </c>
      <c r="B260" s="67"/>
      <c r="C260" s="67"/>
      <c r="D260" s="67"/>
      <c r="E260" s="67"/>
      <c r="F260" s="67"/>
      <c r="G260" s="67"/>
      <c r="H260" s="67"/>
      <c r="I260" s="67"/>
      <c r="J260" s="67"/>
      <c r="K260" s="67"/>
    </row>
    <row r="261" spans="1:11" x14ac:dyDescent="0.25">
      <c r="A261" s="40" t="s">
        <v>22</v>
      </c>
      <c r="B261" s="67"/>
      <c r="C261" s="67"/>
      <c r="D261" s="67"/>
      <c r="E261" s="67"/>
      <c r="F261" s="67"/>
      <c r="G261" s="67"/>
      <c r="H261" s="67"/>
      <c r="I261" s="67"/>
      <c r="J261" s="67"/>
      <c r="K261" s="67"/>
    </row>
    <row r="262" spans="1:11" ht="13" x14ac:dyDescent="0.3">
      <c r="A262" s="32" t="s">
        <v>336</v>
      </c>
      <c r="B262" s="67"/>
      <c r="C262" s="67"/>
      <c r="D262" s="67"/>
      <c r="E262" s="67"/>
      <c r="F262" s="67"/>
      <c r="G262" s="67"/>
      <c r="H262" s="67"/>
      <c r="I262" s="67"/>
      <c r="J262" s="67"/>
      <c r="K262" s="67"/>
    </row>
    <row r="264" spans="1:11" x14ac:dyDescent="0.25">
      <c r="A264" s="39"/>
    </row>
    <row r="265" spans="1:11" x14ac:dyDescent="0.25">
      <c r="A265" s="42" t="s">
        <v>280</v>
      </c>
      <c r="B265" s="211"/>
      <c r="C265" s="211"/>
      <c r="D265" s="211"/>
      <c r="E265" s="211"/>
      <c r="F265" s="211"/>
      <c r="G265" s="211"/>
      <c r="H265" s="211"/>
      <c r="I265" s="211"/>
      <c r="J265" s="211"/>
      <c r="K265" s="211"/>
    </row>
    <row r="266" spans="1:11" ht="13" x14ac:dyDescent="0.3">
      <c r="A266" s="311" t="s">
        <v>218</v>
      </c>
      <c r="B266" s="313" t="s">
        <v>219</v>
      </c>
      <c r="C266" s="313"/>
      <c r="D266" s="313"/>
      <c r="E266" s="313"/>
      <c r="F266" s="313"/>
      <c r="G266" s="313"/>
      <c r="H266" s="313"/>
      <c r="I266" s="313"/>
      <c r="J266" s="313"/>
      <c r="K266" s="313"/>
    </row>
    <row r="267" spans="1:11" x14ac:dyDescent="0.25">
      <c r="A267" s="312"/>
      <c r="B267" s="226" t="s">
        <v>220</v>
      </c>
      <c r="C267" s="212" t="s">
        <v>221</v>
      </c>
      <c r="D267" s="212" t="s">
        <v>222</v>
      </c>
      <c r="E267" s="212" t="s">
        <v>223</v>
      </c>
      <c r="F267" s="212" t="s">
        <v>224</v>
      </c>
      <c r="G267" s="212" t="s">
        <v>225</v>
      </c>
      <c r="H267" s="212" t="s">
        <v>226</v>
      </c>
      <c r="I267" s="212" t="s">
        <v>227</v>
      </c>
      <c r="J267" s="212" t="s">
        <v>228</v>
      </c>
      <c r="K267" s="212" t="s">
        <v>10</v>
      </c>
    </row>
    <row r="268" spans="1:11" ht="13" x14ac:dyDescent="0.3">
      <c r="A268" s="30" t="s">
        <v>229</v>
      </c>
      <c r="C268" s="215"/>
      <c r="D268" s="215"/>
      <c r="E268" s="215"/>
      <c r="F268" s="215"/>
      <c r="G268" s="215"/>
      <c r="H268" s="215"/>
      <c r="I268" s="215"/>
      <c r="J268" s="215"/>
      <c r="K268" s="215"/>
    </row>
    <row r="269" spans="1:11" x14ac:dyDescent="0.25">
      <c r="A269" s="40" t="s">
        <v>230</v>
      </c>
      <c r="B269" s="67">
        <v>10868</v>
      </c>
      <c r="C269" s="67">
        <v>14173</v>
      </c>
      <c r="D269" s="67">
        <v>13896</v>
      </c>
      <c r="E269" s="67">
        <v>29298</v>
      </c>
      <c r="F269" s="67">
        <v>34329</v>
      </c>
      <c r="G269" s="67">
        <v>33810</v>
      </c>
      <c r="H269" s="67">
        <v>25718</v>
      </c>
      <c r="I269" s="67">
        <v>12968</v>
      </c>
      <c r="J269" s="67">
        <v>4177</v>
      </c>
      <c r="K269" s="67">
        <v>179237</v>
      </c>
    </row>
    <row r="270" spans="1:11" x14ac:dyDescent="0.25">
      <c r="A270" s="40" t="s">
        <v>231</v>
      </c>
      <c r="B270" s="67">
        <v>10662</v>
      </c>
      <c r="C270" s="67">
        <v>14148</v>
      </c>
      <c r="D270" s="67">
        <v>13968</v>
      </c>
      <c r="E270" s="67">
        <v>28851</v>
      </c>
      <c r="F270" s="67">
        <v>34283</v>
      </c>
      <c r="G270" s="67">
        <v>34699</v>
      </c>
      <c r="H270" s="67">
        <v>26903</v>
      </c>
      <c r="I270" s="67">
        <v>13534</v>
      </c>
      <c r="J270" s="67">
        <v>4400</v>
      </c>
      <c r="K270" s="67">
        <v>181448</v>
      </c>
    </row>
    <row r="271" spans="1:11" x14ac:dyDescent="0.25">
      <c r="A271" s="40" t="s">
        <v>232</v>
      </c>
      <c r="B271" s="67">
        <v>10387</v>
      </c>
      <c r="C271" s="67">
        <v>13810</v>
      </c>
      <c r="D271" s="67">
        <v>13503</v>
      </c>
      <c r="E271" s="67">
        <v>27942</v>
      </c>
      <c r="F271" s="67">
        <v>33654</v>
      </c>
      <c r="G271" s="67">
        <v>34944</v>
      </c>
      <c r="H271" s="67">
        <v>27806</v>
      </c>
      <c r="I271" s="67">
        <v>14122</v>
      </c>
      <c r="J271" s="67">
        <v>4702</v>
      </c>
      <c r="K271" s="67">
        <v>180870</v>
      </c>
    </row>
    <row r="272" spans="1:11" x14ac:dyDescent="0.25">
      <c r="A272" s="40" t="s">
        <v>233</v>
      </c>
      <c r="B272" s="67">
        <v>10155</v>
      </c>
      <c r="C272" s="67">
        <v>13471</v>
      </c>
      <c r="D272" s="67">
        <v>13435</v>
      </c>
      <c r="E272" s="67">
        <v>27297</v>
      </c>
      <c r="F272" s="67">
        <v>33087</v>
      </c>
      <c r="G272" s="67">
        <v>35005</v>
      </c>
      <c r="H272" s="67">
        <v>28883</v>
      </c>
      <c r="I272" s="67">
        <v>14701</v>
      </c>
      <c r="J272" s="67">
        <v>4997</v>
      </c>
      <c r="K272" s="67">
        <v>181031</v>
      </c>
    </row>
    <row r="273" spans="1:12" x14ac:dyDescent="0.25">
      <c r="A273" s="40" t="s">
        <v>234</v>
      </c>
      <c r="B273" s="67">
        <v>10134</v>
      </c>
      <c r="C273" s="67">
        <v>13254</v>
      </c>
      <c r="D273" s="67">
        <v>13192</v>
      </c>
      <c r="E273" s="67">
        <v>27046</v>
      </c>
      <c r="F273" s="67">
        <v>32439</v>
      </c>
      <c r="G273" s="67">
        <v>35187</v>
      </c>
      <c r="H273" s="67">
        <v>29763</v>
      </c>
      <c r="I273" s="67">
        <v>15516</v>
      </c>
      <c r="J273" s="67">
        <v>5352</v>
      </c>
      <c r="K273" s="67">
        <v>181883</v>
      </c>
    </row>
    <row r="274" spans="1:12" x14ac:dyDescent="0.25">
      <c r="A274" s="40" t="s">
        <v>235</v>
      </c>
      <c r="B274" s="67">
        <v>10177</v>
      </c>
      <c r="C274" s="67">
        <v>13468</v>
      </c>
      <c r="D274" s="67">
        <v>13033</v>
      </c>
      <c r="E274" s="67">
        <v>27207</v>
      </c>
      <c r="F274" s="67">
        <v>32301</v>
      </c>
      <c r="G274" s="67">
        <v>35147</v>
      </c>
      <c r="H274" s="67">
        <v>30694</v>
      </c>
      <c r="I274" s="67">
        <v>16609</v>
      </c>
      <c r="J274" s="67">
        <v>5784</v>
      </c>
      <c r="K274" s="67">
        <v>184420</v>
      </c>
    </row>
    <row r="275" spans="1:12" x14ac:dyDescent="0.25">
      <c r="A275" s="40" t="s">
        <v>236</v>
      </c>
      <c r="B275" s="67">
        <v>10296</v>
      </c>
      <c r="C275" s="67">
        <v>13538</v>
      </c>
      <c r="D275" s="67">
        <v>13417</v>
      </c>
      <c r="E275" s="67">
        <v>27926</v>
      </c>
      <c r="F275" s="67">
        <v>32355</v>
      </c>
      <c r="G275" s="67">
        <v>35334</v>
      </c>
      <c r="H275" s="67">
        <v>31707</v>
      </c>
      <c r="I275" s="67">
        <v>17865</v>
      </c>
      <c r="J275" s="67">
        <v>6553</v>
      </c>
      <c r="K275" s="67">
        <v>188991</v>
      </c>
    </row>
    <row r="276" spans="1:12" x14ac:dyDescent="0.25">
      <c r="A276" s="40" t="s">
        <v>237</v>
      </c>
      <c r="B276" s="67">
        <v>10246</v>
      </c>
      <c r="C276" s="67">
        <v>13508</v>
      </c>
      <c r="D276" s="67">
        <v>13554</v>
      </c>
      <c r="E276" s="67">
        <v>27943</v>
      </c>
      <c r="F276" s="67">
        <v>31580</v>
      </c>
      <c r="G276" s="67">
        <v>35167</v>
      </c>
      <c r="H276" s="67">
        <v>32003</v>
      </c>
      <c r="I276" s="67">
        <v>19185</v>
      </c>
      <c r="J276" s="67">
        <v>6796</v>
      </c>
      <c r="K276" s="67">
        <v>189982</v>
      </c>
    </row>
    <row r="277" spans="1:12" x14ac:dyDescent="0.25">
      <c r="A277" s="40" t="s">
        <v>238</v>
      </c>
      <c r="B277" s="67">
        <v>10306</v>
      </c>
      <c r="C277" s="67">
        <v>13713</v>
      </c>
      <c r="D277" s="67">
        <v>14023</v>
      </c>
      <c r="E277" s="67">
        <v>28905</v>
      </c>
      <c r="F277" s="67">
        <v>31638</v>
      </c>
      <c r="G277" s="67">
        <v>35113</v>
      </c>
      <c r="H277" s="67">
        <v>32727</v>
      </c>
      <c r="I277" s="67">
        <v>20300</v>
      </c>
      <c r="J277" s="67">
        <v>7155</v>
      </c>
      <c r="K277" s="67">
        <v>193880</v>
      </c>
    </row>
    <row r="278" spans="1:12" x14ac:dyDescent="0.25">
      <c r="A278" s="40" t="s">
        <v>239</v>
      </c>
      <c r="B278" s="67">
        <v>9975</v>
      </c>
      <c r="C278" s="67">
        <v>14189</v>
      </c>
      <c r="D278" s="67">
        <v>14701</v>
      </c>
      <c r="E278" s="67">
        <v>30368</v>
      </c>
      <c r="F278" s="67">
        <v>31531</v>
      </c>
      <c r="G278" s="67">
        <v>35328</v>
      </c>
      <c r="H278" s="67">
        <v>33503</v>
      </c>
      <c r="I278" s="67">
        <v>21660</v>
      </c>
      <c r="J278" s="67">
        <v>7524</v>
      </c>
      <c r="K278" s="67">
        <v>198779</v>
      </c>
    </row>
    <row r="279" spans="1:12" x14ac:dyDescent="0.25">
      <c r="A279" s="40" t="s">
        <v>240</v>
      </c>
      <c r="B279" s="67">
        <v>9819</v>
      </c>
      <c r="C279" s="67">
        <v>14149</v>
      </c>
      <c r="D279" s="67">
        <v>15447</v>
      </c>
      <c r="E279" s="67">
        <v>31574</v>
      </c>
      <c r="F279" s="67">
        <v>31267</v>
      </c>
      <c r="G279" s="67">
        <v>35102</v>
      </c>
      <c r="H279" s="67">
        <v>33932</v>
      </c>
      <c r="I279" s="67">
        <v>22857</v>
      </c>
      <c r="J279" s="67">
        <v>8259</v>
      </c>
      <c r="K279" s="67">
        <v>202406</v>
      </c>
      <c r="L279" s="216"/>
    </row>
    <row r="280" spans="1:12" x14ac:dyDescent="0.25">
      <c r="A280" s="40" t="s">
        <v>243</v>
      </c>
      <c r="B280" s="67">
        <v>9993</v>
      </c>
      <c r="C280" s="67">
        <v>14367</v>
      </c>
      <c r="D280" s="67">
        <v>16582</v>
      </c>
      <c r="E280" s="67">
        <v>33028</v>
      </c>
      <c r="F280" s="67">
        <v>31026</v>
      </c>
      <c r="G280" s="67">
        <v>35064</v>
      </c>
      <c r="H280" s="67">
        <v>34632</v>
      </c>
      <c r="I280" s="67">
        <v>23856</v>
      </c>
      <c r="J280" s="67">
        <v>8881</v>
      </c>
      <c r="K280" s="67">
        <v>207429</v>
      </c>
      <c r="L280" s="216"/>
    </row>
    <row r="281" spans="1:12" x14ac:dyDescent="0.25">
      <c r="A281" s="40" t="s">
        <v>318</v>
      </c>
      <c r="B281" s="67">
        <v>10278</v>
      </c>
      <c r="C281" s="67">
        <v>14438</v>
      </c>
      <c r="D281" s="67">
        <v>17174</v>
      </c>
      <c r="E281" s="67">
        <v>34448</v>
      </c>
      <c r="F281" s="67">
        <v>31099</v>
      </c>
      <c r="G281" s="67">
        <v>34918</v>
      </c>
      <c r="H281" s="67">
        <v>35207</v>
      </c>
      <c r="I281" s="67">
        <v>24733</v>
      </c>
      <c r="J281" s="67">
        <v>9271</v>
      </c>
      <c r="K281" s="67">
        <v>211566</v>
      </c>
      <c r="L281" s="216"/>
    </row>
    <row r="282" spans="1:12" ht="13" x14ac:dyDescent="0.3">
      <c r="A282" s="32" t="s">
        <v>241</v>
      </c>
      <c r="B282" s="67"/>
      <c r="C282" s="67"/>
      <c r="D282" s="67"/>
      <c r="E282" s="67"/>
      <c r="F282" s="67"/>
      <c r="G282" s="67"/>
      <c r="H282" s="67"/>
      <c r="I282" s="67"/>
      <c r="J282" s="67"/>
      <c r="K282" s="67"/>
      <c r="L282" s="216"/>
    </row>
    <row r="283" spans="1:12" x14ac:dyDescent="0.25">
      <c r="A283" s="40" t="s">
        <v>230</v>
      </c>
      <c r="B283" s="67">
        <v>11033</v>
      </c>
      <c r="C283" s="67">
        <v>14365</v>
      </c>
      <c r="D283" s="67">
        <v>13728</v>
      </c>
      <c r="E283" s="67">
        <v>28504</v>
      </c>
      <c r="F283" s="67">
        <v>33986</v>
      </c>
      <c r="G283" s="67">
        <v>34185</v>
      </c>
      <c r="H283" s="67">
        <v>27704</v>
      </c>
      <c r="I283" s="67">
        <v>14952</v>
      </c>
      <c r="J283" s="67">
        <v>5597</v>
      </c>
      <c r="K283" s="67">
        <v>184054</v>
      </c>
      <c r="L283" s="216"/>
    </row>
    <row r="284" spans="1:12" x14ac:dyDescent="0.25">
      <c r="A284" s="40" t="s">
        <v>231</v>
      </c>
      <c r="B284" s="67">
        <v>10885</v>
      </c>
      <c r="C284" s="67">
        <v>14344</v>
      </c>
      <c r="D284" s="67">
        <v>13971</v>
      </c>
      <c r="E284" s="67">
        <v>28105</v>
      </c>
      <c r="F284" s="67">
        <v>33870</v>
      </c>
      <c r="G284" s="67">
        <v>34707</v>
      </c>
      <c r="H284" s="67">
        <v>28764</v>
      </c>
      <c r="I284" s="67">
        <v>15373</v>
      </c>
      <c r="J284" s="67">
        <v>5829</v>
      </c>
      <c r="K284" s="67">
        <v>185848</v>
      </c>
      <c r="L284" s="216"/>
    </row>
    <row r="285" spans="1:12" x14ac:dyDescent="0.25">
      <c r="A285" s="40" t="s">
        <v>232</v>
      </c>
      <c r="B285" s="67">
        <v>10752</v>
      </c>
      <c r="C285" s="67">
        <v>13844</v>
      </c>
      <c r="D285" s="67">
        <v>13600</v>
      </c>
      <c r="E285" s="67">
        <v>27026</v>
      </c>
      <c r="F285" s="67">
        <v>33010</v>
      </c>
      <c r="G285" s="67">
        <v>34642</v>
      </c>
      <c r="H285" s="67">
        <v>29645</v>
      </c>
      <c r="I285" s="67">
        <v>15892</v>
      </c>
      <c r="J285" s="67">
        <v>6078</v>
      </c>
      <c r="K285" s="67">
        <v>184489</v>
      </c>
    </row>
    <row r="286" spans="1:12" x14ac:dyDescent="0.25">
      <c r="A286" s="40" t="s">
        <v>233</v>
      </c>
      <c r="B286" s="67">
        <v>10540</v>
      </c>
      <c r="C286" s="67">
        <v>13751</v>
      </c>
      <c r="D286" s="67">
        <v>13319</v>
      </c>
      <c r="E286" s="67">
        <v>26705</v>
      </c>
      <c r="F286" s="67">
        <v>32217</v>
      </c>
      <c r="G286" s="67">
        <v>34626</v>
      </c>
      <c r="H286" s="67">
        <v>30413</v>
      </c>
      <c r="I286" s="67">
        <v>16462</v>
      </c>
      <c r="J286" s="67">
        <v>6231</v>
      </c>
      <c r="K286" s="67">
        <v>184264</v>
      </c>
    </row>
    <row r="287" spans="1:12" x14ac:dyDescent="0.25">
      <c r="A287" s="40" t="s">
        <v>234</v>
      </c>
      <c r="B287" s="67">
        <v>10218</v>
      </c>
      <c r="C287" s="67">
        <v>13679</v>
      </c>
      <c r="D287" s="67">
        <v>13110</v>
      </c>
      <c r="E287" s="67">
        <v>26354</v>
      </c>
      <c r="F287" s="67">
        <v>31570</v>
      </c>
      <c r="G287" s="67">
        <v>34893</v>
      </c>
      <c r="H287" s="67">
        <v>30710</v>
      </c>
      <c r="I287" s="67">
        <v>17322</v>
      </c>
      <c r="J287" s="67">
        <v>6492</v>
      </c>
      <c r="K287" s="67">
        <v>184348</v>
      </c>
    </row>
    <row r="288" spans="1:12" x14ac:dyDescent="0.25">
      <c r="A288" s="40" t="s">
        <v>235</v>
      </c>
      <c r="B288" s="67">
        <v>10184</v>
      </c>
      <c r="C288" s="67">
        <v>13740</v>
      </c>
      <c r="D288" s="67">
        <v>13111</v>
      </c>
      <c r="E288" s="67">
        <v>26406</v>
      </c>
      <c r="F288" s="67">
        <v>31118</v>
      </c>
      <c r="G288" s="67">
        <v>34930</v>
      </c>
      <c r="H288" s="67">
        <v>31396</v>
      </c>
      <c r="I288" s="67">
        <v>18170</v>
      </c>
      <c r="J288" s="67">
        <v>6821</v>
      </c>
      <c r="K288" s="67">
        <v>185876</v>
      </c>
    </row>
    <row r="289" spans="1:25" x14ac:dyDescent="0.25">
      <c r="A289" s="40" t="s">
        <v>236</v>
      </c>
      <c r="B289" s="67">
        <v>10280</v>
      </c>
      <c r="C289" s="67">
        <v>14010</v>
      </c>
      <c r="D289" s="72">
        <v>13580</v>
      </c>
      <c r="E289" s="72">
        <v>27055</v>
      </c>
      <c r="F289" s="72">
        <v>31342</v>
      </c>
      <c r="G289" s="72">
        <v>34949</v>
      </c>
      <c r="H289" s="72">
        <v>32490</v>
      </c>
      <c r="I289" s="72">
        <v>19216</v>
      </c>
      <c r="J289" s="72">
        <v>7392</v>
      </c>
      <c r="K289" s="67">
        <v>190314</v>
      </c>
    </row>
    <row r="290" spans="1:25" x14ac:dyDescent="0.25">
      <c r="A290" s="40" t="s">
        <v>237</v>
      </c>
      <c r="B290" s="67">
        <v>10191</v>
      </c>
      <c r="C290" s="67">
        <v>13863</v>
      </c>
      <c r="D290" s="72">
        <v>13553</v>
      </c>
      <c r="E290" s="72">
        <v>27090</v>
      </c>
      <c r="F290" s="72">
        <v>30718</v>
      </c>
      <c r="G290" s="72">
        <v>34492</v>
      </c>
      <c r="H290" s="72">
        <v>32258</v>
      </c>
      <c r="I290" s="72">
        <v>20518</v>
      </c>
      <c r="J290" s="72">
        <v>7550</v>
      </c>
      <c r="K290" s="67">
        <f>SUM(B290:J290)</f>
        <v>190233</v>
      </c>
    </row>
    <row r="291" spans="1:25" x14ac:dyDescent="0.25">
      <c r="A291" s="40" t="s">
        <v>238</v>
      </c>
      <c r="B291" s="67">
        <v>10265</v>
      </c>
      <c r="C291" s="67">
        <v>13930</v>
      </c>
      <c r="D291" s="72">
        <v>14323</v>
      </c>
      <c r="E291" s="72">
        <v>28285</v>
      </c>
      <c r="F291" s="72">
        <v>30537</v>
      </c>
      <c r="G291" s="72">
        <v>34326</v>
      </c>
      <c r="H291" s="72">
        <v>32754</v>
      </c>
      <c r="I291" s="72">
        <v>21605</v>
      </c>
      <c r="J291" s="72">
        <v>7868</v>
      </c>
      <c r="K291" s="67">
        <f>SUM(B291:J291)</f>
        <v>193893</v>
      </c>
    </row>
    <row r="292" spans="1:25" x14ac:dyDescent="0.25">
      <c r="A292" s="40" t="s">
        <v>239</v>
      </c>
      <c r="B292" s="67">
        <v>10055</v>
      </c>
      <c r="C292" s="67">
        <v>14250</v>
      </c>
      <c r="D292" s="72">
        <v>15620</v>
      </c>
      <c r="E292" s="72">
        <v>30256</v>
      </c>
      <c r="F292" s="72">
        <v>30501</v>
      </c>
      <c r="G292" s="72">
        <v>34579</v>
      </c>
      <c r="H292" s="72">
        <v>33497</v>
      </c>
      <c r="I292" s="72">
        <v>22612</v>
      </c>
      <c r="J292" s="72">
        <v>8303</v>
      </c>
      <c r="K292" s="67">
        <f>SUM(B292:J292)</f>
        <v>199673</v>
      </c>
    </row>
    <row r="293" spans="1:25" x14ac:dyDescent="0.25">
      <c r="A293" s="40" t="s">
        <v>240</v>
      </c>
      <c r="B293" s="67">
        <v>9826</v>
      </c>
      <c r="C293" s="67">
        <v>14324</v>
      </c>
      <c r="D293" s="72">
        <v>16658</v>
      </c>
      <c r="E293" s="72">
        <v>32057</v>
      </c>
      <c r="F293" s="72">
        <v>30423</v>
      </c>
      <c r="G293" s="72">
        <v>34440</v>
      </c>
      <c r="H293" s="72">
        <v>33862</v>
      </c>
      <c r="I293" s="72">
        <v>23595</v>
      </c>
      <c r="J293" s="72">
        <v>8846</v>
      </c>
      <c r="K293" s="67">
        <f>SUM(B293:J293)</f>
        <v>204031</v>
      </c>
    </row>
    <row r="294" spans="1:25" x14ac:dyDescent="0.25">
      <c r="A294" s="40" t="s">
        <v>243</v>
      </c>
      <c r="B294" s="67">
        <v>9935</v>
      </c>
      <c r="C294" s="67">
        <v>14601</v>
      </c>
      <c r="D294" s="67">
        <v>17941</v>
      </c>
      <c r="E294" s="67">
        <v>33970</v>
      </c>
      <c r="F294" s="67">
        <v>30072</v>
      </c>
      <c r="G294" s="67">
        <v>34364</v>
      </c>
      <c r="H294" s="67">
        <v>34271</v>
      </c>
      <c r="I294" s="67">
        <v>24392</v>
      </c>
      <c r="J294" s="67">
        <v>9288</v>
      </c>
      <c r="K294" s="67">
        <v>208834</v>
      </c>
    </row>
    <row r="295" spans="1:25" x14ac:dyDescent="0.25">
      <c r="A295" s="40" t="s">
        <v>318</v>
      </c>
      <c r="B295" s="67">
        <v>10375</v>
      </c>
      <c r="C295" s="67">
        <v>14484</v>
      </c>
      <c r="D295" s="67">
        <v>18474</v>
      </c>
      <c r="E295" s="67">
        <v>35199</v>
      </c>
      <c r="F295" s="67">
        <v>29991</v>
      </c>
      <c r="G295" s="67">
        <v>34063</v>
      </c>
      <c r="H295" s="67">
        <v>34573</v>
      </c>
      <c r="I295" s="67">
        <v>25243</v>
      </c>
      <c r="J295" s="67">
        <v>9708</v>
      </c>
      <c r="K295" s="67">
        <v>212110</v>
      </c>
    </row>
    <row r="296" spans="1:25" ht="13" x14ac:dyDescent="0.3">
      <c r="A296" s="32" t="s">
        <v>242</v>
      </c>
      <c r="B296" s="67"/>
      <c r="C296" s="67"/>
      <c r="D296" s="67"/>
      <c r="E296" s="67"/>
      <c r="F296" s="67"/>
      <c r="G296" s="67"/>
      <c r="H296" s="67"/>
      <c r="I296" s="67"/>
      <c r="J296" s="67"/>
      <c r="K296" s="67"/>
    </row>
    <row r="297" spans="1:25" x14ac:dyDescent="0.25">
      <c r="A297" s="40" t="s">
        <v>230</v>
      </c>
      <c r="B297" s="67">
        <v>21901</v>
      </c>
      <c r="C297" s="67">
        <v>28538</v>
      </c>
      <c r="D297" s="67">
        <v>27624</v>
      </c>
      <c r="E297" s="67">
        <v>57802</v>
      </c>
      <c r="F297" s="67">
        <v>68315</v>
      </c>
      <c r="G297" s="67">
        <v>67995</v>
      </c>
      <c r="H297" s="67">
        <v>53422</v>
      </c>
      <c r="I297" s="67">
        <v>27920</v>
      </c>
      <c r="J297" s="67">
        <v>9774</v>
      </c>
      <c r="K297" s="67">
        <v>363291</v>
      </c>
    </row>
    <row r="298" spans="1:25" x14ac:dyDescent="0.25">
      <c r="A298" s="40" t="s">
        <v>231</v>
      </c>
      <c r="B298" s="67">
        <v>21547</v>
      </c>
      <c r="C298" s="67">
        <v>28492</v>
      </c>
      <c r="D298" s="67">
        <v>27939</v>
      </c>
      <c r="E298" s="67">
        <v>56956</v>
      </c>
      <c r="F298" s="67">
        <v>68153</v>
      </c>
      <c r="G298" s="67">
        <v>69406</v>
      </c>
      <c r="H298" s="67">
        <v>55667</v>
      </c>
      <c r="I298" s="67">
        <v>28907</v>
      </c>
      <c r="J298" s="67">
        <v>10229</v>
      </c>
      <c r="K298" s="67">
        <v>367296</v>
      </c>
    </row>
    <row r="299" spans="1:25" x14ac:dyDescent="0.25">
      <c r="A299" s="40" t="s">
        <v>232</v>
      </c>
      <c r="B299" s="67">
        <v>21139</v>
      </c>
      <c r="C299" s="67">
        <v>27654</v>
      </c>
      <c r="D299" s="67">
        <v>27103</v>
      </c>
      <c r="E299" s="67">
        <v>54968</v>
      </c>
      <c r="F299" s="67">
        <v>66664</v>
      </c>
      <c r="G299" s="67">
        <v>69586</v>
      </c>
      <c r="H299" s="67">
        <v>57451</v>
      </c>
      <c r="I299" s="67">
        <v>30014</v>
      </c>
      <c r="J299" s="67">
        <v>10780</v>
      </c>
      <c r="K299" s="67">
        <v>365359</v>
      </c>
      <c r="N299" s="108"/>
      <c r="O299" s="108"/>
      <c r="P299" s="108"/>
      <c r="Q299" s="108"/>
      <c r="R299" s="108"/>
      <c r="S299" s="108"/>
      <c r="T299" s="108"/>
      <c r="U299" s="108"/>
      <c r="V299" s="108"/>
      <c r="W299" s="108"/>
      <c r="X299" s="108"/>
      <c r="Y299" s="108"/>
    </row>
    <row r="300" spans="1:25" x14ac:dyDescent="0.25">
      <c r="A300" s="40" t="s">
        <v>233</v>
      </c>
      <c r="B300" s="67">
        <v>20695</v>
      </c>
      <c r="C300" s="67">
        <v>27222</v>
      </c>
      <c r="D300" s="67">
        <v>26754</v>
      </c>
      <c r="E300" s="67">
        <v>54002</v>
      </c>
      <c r="F300" s="67">
        <v>65304</v>
      </c>
      <c r="G300" s="67">
        <v>69631</v>
      </c>
      <c r="H300" s="67">
        <v>59296</v>
      </c>
      <c r="I300" s="67">
        <v>31163</v>
      </c>
      <c r="J300" s="67">
        <v>11228</v>
      </c>
      <c r="K300" s="67">
        <v>365295</v>
      </c>
      <c r="N300" s="108"/>
      <c r="O300" s="108"/>
      <c r="P300" s="108"/>
      <c r="Q300" s="108"/>
      <c r="R300" s="108"/>
      <c r="S300" s="108"/>
      <c r="T300" s="108"/>
      <c r="U300" s="108"/>
      <c r="V300" s="108"/>
      <c r="W300" s="108"/>
      <c r="X300" s="108"/>
      <c r="Y300" s="108"/>
    </row>
    <row r="301" spans="1:25" x14ac:dyDescent="0.25">
      <c r="A301" s="40" t="s">
        <v>234</v>
      </c>
      <c r="B301" s="67">
        <v>20352</v>
      </c>
      <c r="C301" s="67">
        <v>26933</v>
      </c>
      <c r="D301" s="67">
        <v>26302</v>
      </c>
      <c r="E301" s="67">
        <v>53400</v>
      </c>
      <c r="F301" s="67">
        <v>64009</v>
      </c>
      <c r="G301" s="67">
        <v>70080</v>
      </c>
      <c r="H301" s="67">
        <v>60473</v>
      </c>
      <c r="I301" s="67">
        <v>32838</v>
      </c>
      <c r="J301" s="67">
        <v>11844</v>
      </c>
      <c r="K301" s="67">
        <v>366231</v>
      </c>
      <c r="N301" s="108"/>
      <c r="O301" s="108"/>
      <c r="P301" s="108"/>
      <c r="Q301" s="108"/>
      <c r="R301" s="108"/>
      <c r="S301" s="108"/>
      <c r="T301" s="108"/>
      <c r="U301" s="108"/>
      <c r="V301" s="108"/>
      <c r="W301" s="108"/>
      <c r="X301" s="108"/>
      <c r="Y301" s="108"/>
    </row>
    <row r="302" spans="1:25" x14ac:dyDescent="0.25">
      <c r="A302" s="40" t="s">
        <v>235</v>
      </c>
      <c r="B302" s="67">
        <v>20361</v>
      </c>
      <c r="C302" s="67">
        <v>27208</v>
      </c>
      <c r="D302" s="67">
        <v>26144</v>
      </c>
      <c r="E302" s="67">
        <v>53613</v>
      </c>
      <c r="F302" s="67">
        <v>63419</v>
      </c>
      <c r="G302" s="67">
        <v>70077</v>
      </c>
      <c r="H302" s="67">
        <v>62090</v>
      </c>
      <c r="I302" s="67">
        <v>34779</v>
      </c>
      <c r="J302" s="67">
        <v>12605</v>
      </c>
      <c r="K302" s="67">
        <v>370296</v>
      </c>
      <c r="N302" s="108"/>
      <c r="O302" s="108"/>
      <c r="P302" s="108"/>
      <c r="Q302" s="108"/>
      <c r="R302" s="108"/>
      <c r="S302" s="108"/>
      <c r="T302" s="108"/>
      <c r="U302" s="108"/>
      <c r="V302" s="108"/>
      <c r="W302" s="108"/>
      <c r="X302" s="108"/>
      <c r="Y302" s="108"/>
    </row>
    <row r="303" spans="1:25" x14ac:dyDescent="0.25">
      <c r="A303" s="40" t="s">
        <v>236</v>
      </c>
      <c r="B303" s="67">
        <v>20576</v>
      </c>
      <c r="C303" s="67">
        <v>27548</v>
      </c>
      <c r="D303" s="72">
        <v>26997</v>
      </c>
      <c r="E303" s="72">
        <v>54981</v>
      </c>
      <c r="F303" s="72">
        <v>63697</v>
      </c>
      <c r="G303" s="72">
        <v>70283</v>
      </c>
      <c r="H303" s="72">
        <v>64197</v>
      </c>
      <c r="I303" s="72">
        <v>37081</v>
      </c>
      <c r="J303" s="72">
        <v>13945</v>
      </c>
      <c r="K303" s="67">
        <v>379305</v>
      </c>
      <c r="N303" s="108"/>
      <c r="O303" s="108"/>
      <c r="P303" s="108"/>
      <c r="Q303" s="108"/>
      <c r="R303" s="108"/>
      <c r="S303" s="108"/>
      <c r="T303" s="108"/>
      <c r="U303" s="108"/>
      <c r="V303" s="108"/>
      <c r="W303" s="108"/>
      <c r="X303" s="108"/>
      <c r="Y303" s="108"/>
    </row>
    <row r="304" spans="1:25" x14ac:dyDescent="0.25">
      <c r="A304" s="40" t="s">
        <v>237</v>
      </c>
      <c r="B304" s="67">
        <f>SUM(B276+B290)</f>
        <v>20437</v>
      </c>
      <c r="C304" s="67">
        <f>SUM(C290+C276)</f>
        <v>27371</v>
      </c>
      <c r="D304" s="72">
        <f>SUM(D276+D290)</f>
        <v>27107</v>
      </c>
      <c r="E304" s="72">
        <f>SUM(E276+E290)</f>
        <v>55033</v>
      </c>
      <c r="F304" s="72">
        <f>SUM(F276+F290)</f>
        <v>62298</v>
      </c>
      <c r="G304" s="72">
        <v>69659</v>
      </c>
      <c r="H304" s="72">
        <f>SUM(H276+H290)</f>
        <v>64261</v>
      </c>
      <c r="I304" s="72">
        <f>SUM(I276+I290)</f>
        <v>39703</v>
      </c>
      <c r="J304" s="72">
        <f>SUM(J276+J290)</f>
        <v>14346</v>
      </c>
      <c r="K304" s="72">
        <f>SUM(K276+K290)</f>
        <v>380215</v>
      </c>
    </row>
    <row r="305" spans="1:11" x14ac:dyDescent="0.25">
      <c r="A305" s="40" t="s">
        <v>238</v>
      </c>
      <c r="B305" s="67">
        <v>20571</v>
      </c>
      <c r="C305" s="67">
        <v>27643</v>
      </c>
      <c r="D305" s="72">
        <v>28346</v>
      </c>
      <c r="E305" s="72">
        <v>57190</v>
      </c>
      <c r="F305" s="72">
        <v>62175</v>
      </c>
      <c r="G305" s="72">
        <v>69439</v>
      </c>
      <c r="H305" s="72">
        <v>65481</v>
      </c>
      <c r="I305" s="72">
        <v>41905</v>
      </c>
      <c r="J305" s="72">
        <v>15023</v>
      </c>
      <c r="K305" s="72">
        <f>SUM(B305:J305)</f>
        <v>387773</v>
      </c>
    </row>
    <row r="306" spans="1:11" x14ac:dyDescent="0.25">
      <c r="A306" s="40" t="s">
        <v>239</v>
      </c>
      <c r="B306" s="67">
        <v>20030</v>
      </c>
      <c r="C306" s="67">
        <v>28439</v>
      </c>
      <c r="D306" s="72">
        <v>30321</v>
      </c>
      <c r="E306" s="72">
        <v>60624</v>
      </c>
      <c r="F306" s="72">
        <v>62032</v>
      </c>
      <c r="G306" s="72">
        <v>69907</v>
      </c>
      <c r="H306" s="72">
        <v>67000</v>
      </c>
      <c r="I306" s="72">
        <v>44272</v>
      </c>
      <c r="J306" s="72">
        <v>15827</v>
      </c>
      <c r="K306" s="72">
        <f>SUM(B306:J306)</f>
        <v>398452</v>
      </c>
    </row>
    <row r="307" spans="1:11" x14ac:dyDescent="0.25">
      <c r="A307" s="40" t="s">
        <v>240</v>
      </c>
      <c r="B307" s="67">
        <v>19645</v>
      </c>
      <c r="C307" s="67">
        <v>28473</v>
      </c>
      <c r="D307" s="72">
        <v>32105</v>
      </c>
      <c r="E307" s="72">
        <v>63631</v>
      </c>
      <c r="F307" s="72">
        <v>61690</v>
      </c>
      <c r="G307" s="72">
        <v>69542</v>
      </c>
      <c r="H307" s="72">
        <v>67794</v>
      </c>
      <c r="I307" s="72">
        <v>46452</v>
      </c>
      <c r="J307" s="72">
        <v>17105</v>
      </c>
      <c r="K307" s="72">
        <f>SUM(B307:J307)</f>
        <v>406437</v>
      </c>
    </row>
    <row r="308" spans="1:11" x14ac:dyDescent="0.25">
      <c r="A308" s="40" t="s">
        <v>243</v>
      </c>
      <c r="B308" s="67">
        <v>19928</v>
      </c>
      <c r="C308" s="67">
        <v>28968</v>
      </c>
      <c r="D308" s="67">
        <v>34523</v>
      </c>
      <c r="E308" s="67">
        <v>66998</v>
      </c>
      <c r="F308" s="67">
        <v>61098</v>
      </c>
      <c r="G308" s="67">
        <v>69428</v>
      </c>
      <c r="H308" s="67">
        <v>68903</v>
      </c>
      <c r="I308" s="67">
        <v>48248</v>
      </c>
      <c r="J308" s="67">
        <v>18169</v>
      </c>
      <c r="K308" s="72">
        <v>416263</v>
      </c>
    </row>
    <row r="309" spans="1:11" x14ac:dyDescent="0.25">
      <c r="A309" s="46" t="s">
        <v>318</v>
      </c>
      <c r="B309" s="223">
        <v>20653</v>
      </c>
      <c r="C309" s="223">
        <v>28922</v>
      </c>
      <c r="D309" s="223">
        <v>35648</v>
      </c>
      <c r="E309" s="223">
        <v>69647</v>
      </c>
      <c r="F309" s="223">
        <v>61090</v>
      </c>
      <c r="G309" s="223">
        <v>68981</v>
      </c>
      <c r="H309" s="223">
        <v>69780</v>
      </c>
      <c r="I309" s="223">
        <v>49976</v>
      </c>
      <c r="J309" s="223">
        <v>18979</v>
      </c>
      <c r="K309" s="223">
        <v>423676</v>
      </c>
    </row>
    <row r="310" spans="1:11" x14ac:dyDescent="0.25">
      <c r="A310" s="40" t="s">
        <v>22</v>
      </c>
      <c r="B310" s="67"/>
      <c r="C310" s="67"/>
      <c r="D310" s="67"/>
      <c r="E310" s="67"/>
      <c r="F310" s="67"/>
      <c r="G310" s="67"/>
      <c r="H310" s="67"/>
      <c r="I310" s="67"/>
      <c r="J310" s="67"/>
      <c r="K310" s="67"/>
    </row>
    <row r="311" spans="1:11" ht="13" x14ac:dyDescent="0.3">
      <c r="A311" s="32" t="s">
        <v>360</v>
      </c>
      <c r="B311" s="67"/>
      <c r="C311" s="67"/>
      <c r="D311" s="67"/>
      <c r="E311" s="67"/>
      <c r="F311" s="67"/>
      <c r="G311" s="67"/>
      <c r="H311" s="67"/>
      <c r="I311" s="67"/>
      <c r="J311" s="67"/>
      <c r="K311" s="67"/>
    </row>
    <row r="313" spans="1:11" x14ac:dyDescent="0.25">
      <c r="A313" s="39"/>
    </row>
    <row r="314" spans="1:11" x14ac:dyDescent="0.25">
      <c r="A314" s="42" t="s">
        <v>281</v>
      </c>
      <c r="B314" s="211"/>
      <c r="C314" s="211"/>
      <c r="D314" s="211"/>
      <c r="E314" s="211"/>
      <c r="F314" s="211"/>
      <c r="G314" s="211"/>
      <c r="H314" s="211"/>
      <c r="I314" s="211"/>
      <c r="J314" s="211"/>
      <c r="K314" s="211"/>
    </row>
    <row r="315" spans="1:11" ht="13" x14ac:dyDescent="0.3">
      <c r="A315" s="311" t="s">
        <v>218</v>
      </c>
      <c r="B315" s="313" t="s">
        <v>219</v>
      </c>
      <c r="C315" s="313"/>
      <c r="D315" s="313"/>
      <c r="E315" s="313"/>
      <c r="F315" s="313"/>
      <c r="G315" s="313"/>
      <c r="H315" s="313"/>
      <c r="I315" s="313"/>
      <c r="J315" s="313"/>
      <c r="K315" s="313"/>
    </row>
    <row r="316" spans="1:11" x14ac:dyDescent="0.25">
      <c r="A316" s="312"/>
      <c r="B316" s="212" t="s">
        <v>220</v>
      </c>
      <c r="C316" s="212" t="s">
        <v>221</v>
      </c>
      <c r="D316" s="212" t="s">
        <v>222</v>
      </c>
      <c r="E316" s="212" t="s">
        <v>223</v>
      </c>
      <c r="F316" s="212" t="s">
        <v>224</v>
      </c>
      <c r="G316" s="212" t="s">
        <v>225</v>
      </c>
      <c r="H316" s="212" t="s">
        <v>226</v>
      </c>
      <c r="I316" s="212" t="s">
        <v>227</v>
      </c>
      <c r="J316" s="212" t="s">
        <v>228</v>
      </c>
      <c r="K316" s="212" t="s">
        <v>10</v>
      </c>
    </row>
    <row r="317" spans="1:11" ht="13" x14ac:dyDescent="0.3">
      <c r="A317" s="30" t="s">
        <v>229</v>
      </c>
      <c r="B317" s="214"/>
      <c r="C317" s="215"/>
      <c r="D317" s="215"/>
      <c r="E317" s="215"/>
      <c r="F317" s="215"/>
      <c r="G317" s="215"/>
      <c r="H317" s="215"/>
      <c r="I317" s="215"/>
      <c r="J317" s="215"/>
      <c r="K317" s="215"/>
    </row>
    <row r="318" spans="1:11" x14ac:dyDescent="0.25">
      <c r="A318" s="40" t="s">
        <v>230</v>
      </c>
      <c r="B318" s="67">
        <v>3162</v>
      </c>
      <c r="C318" s="67">
        <v>5458</v>
      </c>
      <c r="D318" s="67">
        <v>7235</v>
      </c>
      <c r="E318" s="67">
        <v>14042</v>
      </c>
      <c r="F318" s="67">
        <v>12754</v>
      </c>
      <c r="G318" s="67">
        <v>10291</v>
      </c>
      <c r="H318" s="67">
        <v>5038</v>
      </c>
      <c r="I318" s="67">
        <v>1304</v>
      </c>
      <c r="J318" s="67">
        <v>289</v>
      </c>
      <c r="K318" s="67">
        <v>59573</v>
      </c>
    </row>
    <row r="319" spans="1:11" x14ac:dyDescent="0.25">
      <c r="A319" s="40" t="s">
        <v>231</v>
      </c>
      <c r="B319" s="67">
        <v>3142</v>
      </c>
      <c r="C319" s="67">
        <v>5426</v>
      </c>
      <c r="D319" s="67">
        <v>7318</v>
      </c>
      <c r="E319" s="67">
        <v>13817</v>
      </c>
      <c r="F319" s="67">
        <v>12830</v>
      </c>
      <c r="G319" s="67">
        <v>10429</v>
      </c>
      <c r="H319" s="67">
        <v>5348</v>
      </c>
      <c r="I319" s="67">
        <v>1435</v>
      </c>
      <c r="J319" s="67">
        <v>319</v>
      </c>
      <c r="K319" s="67">
        <v>60064</v>
      </c>
    </row>
    <row r="320" spans="1:11" x14ac:dyDescent="0.25">
      <c r="A320" s="40" t="s">
        <v>232</v>
      </c>
      <c r="B320" s="67">
        <v>3182</v>
      </c>
      <c r="C320" s="67">
        <v>5736</v>
      </c>
      <c r="D320" s="67">
        <v>7573</v>
      </c>
      <c r="E320" s="67">
        <v>14396</v>
      </c>
      <c r="F320" s="67">
        <v>13076</v>
      </c>
      <c r="G320" s="67">
        <v>10863</v>
      </c>
      <c r="H320" s="67">
        <v>5686</v>
      </c>
      <c r="I320" s="67">
        <v>1609</v>
      </c>
      <c r="J320" s="67">
        <v>343</v>
      </c>
      <c r="K320" s="67">
        <v>62464</v>
      </c>
    </row>
    <row r="321" spans="1:12" x14ac:dyDescent="0.25">
      <c r="A321" s="40" t="s">
        <v>233</v>
      </c>
      <c r="B321" s="67">
        <v>3099</v>
      </c>
      <c r="C321" s="67">
        <v>6167</v>
      </c>
      <c r="D321" s="67">
        <v>8068</v>
      </c>
      <c r="E321" s="67">
        <v>15256</v>
      </c>
      <c r="F321" s="67">
        <v>13404</v>
      </c>
      <c r="G321" s="67">
        <v>11352</v>
      </c>
      <c r="H321" s="67">
        <v>6091</v>
      </c>
      <c r="I321" s="67">
        <v>1791</v>
      </c>
      <c r="J321" s="67">
        <v>374</v>
      </c>
      <c r="K321" s="67">
        <v>65602</v>
      </c>
    </row>
    <row r="322" spans="1:12" x14ac:dyDescent="0.25">
      <c r="A322" s="40" t="s">
        <v>234</v>
      </c>
      <c r="B322" s="67">
        <v>3113</v>
      </c>
      <c r="C322" s="67">
        <v>6225</v>
      </c>
      <c r="D322" s="67">
        <v>8316</v>
      </c>
      <c r="E322" s="67">
        <v>15754</v>
      </c>
      <c r="F322" s="67">
        <v>13526</v>
      </c>
      <c r="G322" s="67">
        <v>11499</v>
      </c>
      <c r="H322" s="67">
        <v>6441</v>
      </c>
      <c r="I322" s="67">
        <v>1966</v>
      </c>
      <c r="J322" s="67">
        <v>405</v>
      </c>
      <c r="K322" s="67">
        <v>67245</v>
      </c>
    </row>
    <row r="323" spans="1:12" x14ac:dyDescent="0.25">
      <c r="A323" s="40" t="s">
        <v>235</v>
      </c>
      <c r="B323" s="67">
        <v>2990</v>
      </c>
      <c r="C323" s="67">
        <v>6222</v>
      </c>
      <c r="D323" s="67">
        <v>8441</v>
      </c>
      <c r="E323" s="67">
        <v>16224</v>
      </c>
      <c r="F323" s="67">
        <v>13459</v>
      </c>
      <c r="G323" s="67">
        <v>11606</v>
      </c>
      <c r="H323" s="67">
        <v>6617</v>
      </c>
      <c r="I323" s="67">
        <v>2087</v>
      </c>
      <c r="J323" s="67">
        <v>443</v>
      </c>
      <c r="K323" s="67">
        <v>68089</v>
      </c>
    </row>
    <row r="324" spans="1:12" x14ac:dyDescent="0.25">
      <c r="A324" s="40" t="s">
        <v>236</v>
      </c>
      <c r="B324" s="67">
        <v>3134</v>
      </c>
      <c r="C324" s="67">
        <v>6178</v>
      </c>
      <c r="D324" s="67">
        <v>8561</v>
      </c>
      <c r="E324" s="67">
        <v>16901</v>
      </c>
      <c r="F324" s="67">
        <v>13712</v>
      </c>
      <c r="G324" s="67">
        <v>11611</v>
      </c>
      <c r="H324" s="67">
        <v>6880</v>
      </c>
      <c r="I324" s="67">
        <v>2265</v>
      </c>
      <c r="J324" s="67">
        <v>455</v>
      </c>
      <c r="K324" s="67">
        <v>69697</v>
      </c>
    </row>
    <row r="325" spans="1:12" x14ac:dyDescent="0.25">
      <c r="A325" s="40" t="s">
        <v>237</v>
      </c>
      <c r="B325" s="67">
        <v>3269</v>
      </c>
      <c r="C325" s="67">
        <v>6156</v>
      </c>
      <c r="D325" s="67">
        <v>8749</v>
      </c>
      <c r="E325" s="67">
        <v>17400</v>
      </c>
      <c r="F325" s="67">
        <v>13718</v>
      </c>
      <c r="G325" s="67">
        <v>11619</v>
      </c>
      <c r="H325" s="67">
        <v>7080</v>
      </c>
      <c r="I325" s="67">
        <v>2464</v>
      </c>
      <c r="J325" s="67">
        <v>505</v>
      </c>
      <c r="K325" s="67">
        <v>70960</v>
      </c>
    </row>
    <row r="326" spans="1:12" x14ac:dyDescent="0.25">
      <c r="A326" s="227">
        <v>43281</v>
      </c>
      <c r="B326" s="67">
        <v>3416</v>
      </c>
      <c r="C326" s="67">
        <v>6190</v>
      </c>
      <c r="D326" s="67">
        <v>8641</v>
      </c>
      <c r="E326" s="67">
        <v>17629</v>
      </c>
      <c r="F326" s="67">
        <v>13762</v>
      </c>
      <c r="G326" s="67">
        <v>11686</v>
      </c>
      <c r="H326" s="67">
        <v>7324</v>
      </c>
      <c r="I326" s="67">
        <v>2698</v>
      </c>
      <c r="J326" s="67">
        <v>570</v>
      </c>
      <c r="K326" s="67">
        <v>71916</v>
      </c>
      <c r="L326" s="216"/>
    </row>
    <row r="327" spans="1:12" x14ac:dyDescent="0.25">
      <c r="A327" s="40" t="s">
        <v>239</v>
      </c>
      <c r="B327" s="67">
        <v>3321</v>
      </c>
      <c r="C327" s="67">
        <v>6054</v>
      </c>
      <c r="D327" s="67">
        <v>8568</v>
      </c>
      <c r="E327" s="67">
        <v>17729</v>
      </c>
      <c r="F327" s="67">
        <v>13688</v>
      </c>
      <c r="G327" s="67">
        <v>11735</v>
      </c>
      <c r="H327" s="67">
        <v>7521</v>
      </c>
      <c r="I327" s="67">
        <v>2953</v>
      </c>
      <c r="J327" s="67">
        <v>644</v>
      </c>
      <c r="K327" s="67">
        <v>72213</v>
      </c>
      <c r="L327" s="216"/>
    </row>
    <row r="328" spans="1:12" x14ac:dyDescent="0.25">
      <c r="A328" s="40" t="s">
        <v>240</v>
      </c>
      <c r="B328" s="67">
        <v>3358</v>
      </c>
      <c r="C328" s="67">
        <v>5887</v>
      </c>
      <c r="D328" s="67">
        <v>8652</v>
      </c>
      <c r="E328" s="67">
        <v>18185</v>
      </c>
      <c r="F328" s="67">
        <v>13641</v>
      </c>
      <c r="G328" s="67">
        <v>11689</v>
      </c>
      <c r="H328" s="67">
        <v>7768</v>
      </c>
      <c r="I328" s="67">
        <v>3221</v>
      </c>
      <c r="J328" s="67">
        <v>767</v>
      </c>
      <c r="K328" s="67">
        <v>73168</v>
      </c>
      <c r="L328" s="216"/>
    </row>
    <row r="329" spans="1:12" x14ac:dyDescent="0.25">
      <c r="A329" s="40" t="s">
        <v>243</v>
      </c>
      <c r="B329" s="67">
        <v>3336</v>
      </c>
      <c r="C329" s="67">
        <v>5918</v>
      </c>
      <c r="D329" s="67">
        <v>8682</v>
      </c>
      <c r="E329" s="67">
        <v>18546</v>
      </c>
      <c r="F329" s="67">
        <v>13689</v>
      </c>
      <c r="G329" s="67">
        <v>11853</v>
      </c>
      <c r="H329" s="67">
        <v>7962</v>
      </c>
      <c r="I329" s="67">
        <v>3489</v>
      </c>
      <c r="J329" s="67">
        <v>858</v>
      </c>
      <c r="K329" s="67">
        <v>74333</v>
      </c>
      <c r="L329" s="216"/>
    </row>
    <row r="330" spans="1:12" x14ac:dyDescent="0.25">
      <c r="A330" s="40" t="s">
        <v>318</v>
      </c>
      <c r="B330" s="67">
        <v>3205</v>
      </c>
      <c r="C330" s="67">
        <v>5771</v>
      </c>
      <c r="D330" s="67">
        <v>8461</v>
      </c>
      <c r="E330" s="67">
        <v>18473</v>
      </c>
      <c r="F330" s="67">
        <v>13703</v>
      </c>
      <c r="G330" s="67">
        <v>11789</v>
      </c>
      <c r="H330" s="67">
        <v>8077</v>
      </c>
      <c r="I330" s="67">
        <v>3722</v>
      </c>
      <c r="J330" s="67">
        <v>989</v>
      </c>
      <c r="K330" s="67">
        <v>74190</v>
      </c>
      <c r="L330" s="216"/>
    </row>
    <row r="331" spans="1:12" ht="13" x14ac:dyDescent="0.3">
      <c r="A331" s="32" t="s">
        <v>241</v>
      </c>
      <c r="B331" s="67"/>
      <c r="C331" s="67"/>
      <c r="D331" s="67"/>
      <c r="E331" s="67"/>
      <c r="F331" s="67"/>
      <c r="G331" s="67"/>
      <c r="H331" s="67"/>
      <c r="I331" s="67"/>
      <c r="J331" s="67"/>
      <c r="K331" s="67"/>
      <c r="L331" s="216"/>
    </row>
    <row r="332" spans="1:12" x14ac:dyDescent="0.25">
      <c r="A332" s="40" t="s">
        <v>230</v>
      </c>
      <c r="B332" s="67">
        <v>3535</v>
      </c>
      <c r="C332" s="67">
        <v>7034</v>
      </c>
      <c r="D332" s="67">
        <v>8187</v>
      </c>
      <c r="E332" s="67">
        <v>15715</v>
      </c>
      <c r="F332" s="67">
        <v>15307</v>
      </c>
      <c r="G332" s="67">
        <v>12974</v>
      </c>
      <c r="H332" s="67">
        <v>7587</v>
      </c>
      <c r="I332" s="67">
        <v>2179</v>
      </c>
      <c r="J332" s="67">
        <v>470</v>
      </c>
      <c r="K332" s="67">
        <v>72988</v>
      </c>
      <c r="L332" s="216"/>
    </row>
    <row r="333" spans="1:12" x14ac:dyDescent="0.25">
      <c r="A333" s="40" t="s">
        <v>231</v>
      </c>
      <c r="B333" s="67">
        <v>3539</v>
      </c>
      <c r="C333" s="67">
        <v>6936</v>
      </c>
      <c r="D333" s="67">
        <v>8291</v>
      </c>
      <c r="E333" s="67">
        <v>15360</v>
      </c>
      <c r="F333" s="67">
        <v>15090</v>
      </c>
      <c r="G333" s="67">
        <v>13001</v>
      </c>
      <c r="H333" s="67">
        <v>7908</v>
      </c>
      <c r="I333" s="67">
        <v>2348</v>
      </c>
      <c r="J333" s="67">
        <v>498</v>
      </c>
      <c r="K333" s="67">
        <v>72971</v>
      </c>
      <c r="L333" s="216"/>
    </row>
    <row r="334" spans="1:12" x14ac:dyDescent="0.25">
      <c r="A334" s="40" t="s">
        <v>232</v>
      </c>
      <c r="B334" s="67">
        <v>3589</v>
      </c>
      <c r="C334" s="67">
        <v>7302</v>
      </c>
      <c r="D334" s="67">
        <v>8861</v>
      </c>
      <c r="E334" s="67">
        <v>15834</v>
      </c>
      <c r="F334" s="67">
        <v>15233</v>
      </c>
      <c r="G334" s="67">
        <v>13344</v>
      </c>
      <c r="H334" s="67">
        <v>8350</v>
      </c>
      <c r="I334" s="67">
        <v>2555</v>
      </c>
      <c r="J334" s="67">
        <v>545</v>
      </c>
      <c r="K334" s="67">
        <v>75613</v>
      </c>
    </row>
    <row r="335" spans="1:12" x14ac:dyDescent="0.25">
      <c r="A335" s="40" t="s">
        <v>233</v>
      </c>
      <c r="B335" s="67">
        <v>3522</v>
      </c>
      <c r="C335" s="67">
        <v>7840</v>
      </c>
      <c r="D335" s="67">
        <v>9702</v>
      </c>
      <c r="E335" s="67">
        <v>17425</v>
      </c>
      <c r="F335" s="67">
        <v>15896</v>
      </c>
      <c r="G335" s="67">
        <v>14109</v>
      </c>
      <c r="H335" s="67">
        <v>8913</v>
      </c>
      <c r="I335" s="67">
        <v>2822</v>
      </c>
      <c r="J335" s="67">
        <v>573</v>
      </c>
      <c r="K335" s="67">
        <v>80802</v>
      </c>
    </row>
    <row r="336" spans="1:12" x14ac:dyDescent="0.25">
      <c r="A336" s="40" t="s">
        <v>234</v>
      </c>
      <c r="B336" s="67">
        <v>3482</v>
      </c>
      <c r="C336" s="67">
        <v>7892</v>
      </c>
      <c r="D336" s="67">
        <v>10322</v>
      </c>
      <c r="E336" s="67">
        <v>18168</v>
      </c>
      <c r="F336" s="67">
        <v>16196</v>
      </c>
      <c r="G336" s="67">
        <v>14442</v>
      </c>
      <c r="H336" s="67">
        <v>9243</v>
      </c>
      <c r="I336" s="67">
        <v>3054</v>
      </c>
      <c r="J336" s="67">
        <v>609</v>
      </c>
      <c r="K336" s="67">
        <v>83408</v>
      </c>
    </row>
    <row r="337" spans="1:11" x14ac:dyDescent="0.25">
      <c r="A337" s="40" t="s">
        <v>235</v>
      </c>
      <c r="B337" s="67">
        <v>3448</v>
      </c>
      <c r="C337" s="67">
        <v>7508</v>
      </c>
      <c r="D337" s="67">
        <v>10476</v>
      </c>
      <c r="E337" s="67">
        <v>18668</v>
      </c>
      <c r="F337" s="67">
        <v>16306</v>
      </c>
      <c r="G337" s="67">
        <v>14486</v>
      </c>
      <c r="H337" s="67">
        <v>9482</v>
      </c>
      <c r="I337" s="67">
        <v>3172</v>
      </c>
      <c r="J337" s="67">
        <v>633</v>
      </c>
      <c r="K337" s="67">
        <v>84179</v>
      </c>
    </row>
    <row r="338" spans="1:11" x14ac:dyDescent="0.25">
      <c r="A338" s="40" t="s">
        <v>236</v>
      </c>
      <c r="B338" s="67">
        <v>3488</v>
      </c>
      <c r="C338" s="67">
        <v>7493</v>
      </c>
      <c r="D338" s="72">
        <v>10165</v>
      </c>
      <c r="E338" s="72">
        <v>19147</v>
      </c>
      <c r="F338" s="72">
        <v>16298</v>
      </c>
      <c r="G338" s="72">
        <v>14489</v>
      </c>
      <c r="H338" s="72">
        <v>9588</v>
      </c>
      <c r="I338" s="72">
        <v>3389</v>
      </c>
      <c r="J338" s="72">
        <v>651</v>
      </c>
      <c r="K338" s="67">
        <v>84708</v>
      </c>
    </row>
    <row r="339" spans="1:11" x14ac:dyDescent="0.25">
      <c r="A339" s="40" t="s">
        <v>237</v>
      </c>
      <c r="B339" s="67">
        <v>3611</v>
      </c>
      <c r="C339" s="67">
        <v>7599</v>
      </c>
      <c r="D339" s="67">
        <v>9889</v>
      </c>
      <c r="E339" s="67">
        <v>19484</v>
      </c>
      <c r="F339" s="67">
        <v>16225</v>
      </c>
      <c r="G339" s="67">
        <v>14557</v>
      </c>
      <c r="H339" s="67">
        <v>9653</v>
      </c>
      <c r="I339" s="67">
        <v>3688</v>
      </c>
      <c r="J339" s="67">
        <v>678</v>
      </c>
      <c r="K339" s="67">
        <v>85384</v>
      </c>
    </row>
    <row r="340" spans="1:11" x14ac:dyDescent="0.25">
      <c r="A340" s="227">
        <v>43281</v>
      </c>
      <c r="B340" s="67">
        <v>3599</v>
      </c>
      <c r="C340" s="67">
        <v>7424</v>
      </c>
      <c r="D340" s="67">
        <v>9588</v>
      </c>
      <c r="E340" s="67">
        <v>19634</v>
      </c>
      <c r="F340" s="67">
        <v>16162</v>
      </c>
      <c r="G340" s="67">
        <v>14417</v>
      </c>
      <c r="H340" s="67">
        <v>9803</v>
      </c>
      <c r="I340" s="67">
        <v>4000</v>
      </c>
      <c r="J340" s="67">
        <v>753</v>
      </c>
      <c r="K340" s="67">
        <v>85380</v>
      </c>
    </row>
    <row r="341" spans="1:11" x14ac:dyDescent="0.25">
      <c r="A341" s="40" t="s">
        <v>239</v>
      </c>
      <c r="B341" s="67">
        <v>3567</v>
      </c>
      <c r="C341" s="67">
        <v>7151</v>
      </c>
      <c r="D341" s="67">
        <v>9303</v>
      </c>
      <c r="E341" s="67">
        <v>19142</v>
      </c>
      <c r="F341" s="67">
        <v>15750</v>
      </c>
      <c r="G341" s="67">
        <v>14237</v>
      </c>
      <c r="H341" s="67">
        <v>9893</v>
      </c>
      <c r="I341" s="67">
        <v>4336</v>
      </c>
      <c r="J341" s="67">
        <v>845</v>
      </c>
      <c r="K341" s="67">
        <v>84224</v>
      </c>
    </row>
    <row r="342" spans="1:11" x14ac:dyDescent="0.25">
      <c r="A342" s="40" t="s">
        <v>240</v>
      </c>
      <c r="B342" s="67">
        <v>3508</v>
      </c>
      <c r="C342" s="67">
        <v>6976</v>
      </c>
      <c r="D342" s="67">
        <v>9351</v>
      </c>
      <c r="E342" s="67">
        <v>19440</v>
      </c>
      <c r="F342" s="67">
        <v>15515</v>
      </c>
      <c r="G342" s="67">
        <v>14241</v>
      </c>
      <c r="H342" s="67">
        <v>9990</v>
      </c>
      <c r="I342" s="67">
        <v>4630</v>
      </c>
      <c r="J342" s="67">
        <v>1012</v>
      </c>
      <c r="K342" s="67">
        <v>84663</v>
      </c>
    </row>
    <row r="343" spans="1:11" x14ac:dyDescent="0.25">
      <c r="A343" s="40" t="s">
        <v>243</v>
      </c>
      <c r="B343" s="67">
        <v>3564</v>
      </c>
      <c r="C343" s="67">
        <v>7002</v>
      </c>
      <c r="D343" s="67">
        <v>9145</v>
      </c>
      <c r="E343" s="67">
        <v>19511</v>
      </c>
      <c r="F343" s="67">
        <v>15181</v>
      </c>
      <c r="G343" s="67">
        <v>14272</v>
      </c>
      <c r="H343" s="67">
        <v>10160</v>
      </c>
      <c r="I343" s="67">
        <v>4907</v>
      </c>
      <c r="J343" s="67">
        <v>1133</v>
      </c>
      <c r="K343" s="67">
        <v>84875</v>
      </c>
    </row>
    <row r="344" spans="1:11" x14ac:dyDescent="0.25">
      <c r="A344" s="40" t="s">
        <v>318</v>
      </c>
      <c r="B344" s="67">
        <v>3641</v>
      </c>
      <c r="C344" s="67">
        <v>6850</v>
      </c>
      <c r="D344" s="67">
        <v>9096</v>
      </c>
      <c r="E344" s="67">
        <v>19455</v>
      </c>
      <c r="F344" s="67">
        <v>14989</v>
      </c>
      <c r="G344" s="67">
        <v>14156</v>
      </c>
      <c r="H344" s="67">
        <v>10296</v>
      </c>
      <c r="I344" s="67">
        <v>5111</v>
      </c>
      <c r="J344" s="67">
        <v>1279</v>
      </c>
      <c r="K344" s="67">
        <v>84873</v>
      </c>
    </row>
    <row r="345" spans="1:11" ht="13" x14ac:dyDescent="0.3">
      <c r="A345" s="32" t="s">
        <v>242</v>
      </c>
      <c r="B345" s="67"/>
      <c r="C345" s="67"/>
      <c r="D345" s="67"/>
      <c r="E345" s="67"/>
      <c r="F345" s="67"/>
      <c r="G345" s="67"/>
      <c r="H345" s="67"/>
      <c r="I345" s="67"/>
      <c r="J345" s="67"/>
      <c r="K345" s="67"/>
    </row>
    <row r="346" spans="1:11" x14ac:dyDescent="0.25">
      <c r="A346" s="40" t="s">
        <v>230</v>
      </c>
      <c r="B346" s="67">
        <v>6697</v>
      </c>
      <c r="C346" s="67">
        <v>12492</v>
      </c>
      <c r="D346" s="67">
        <v>15422</v>
      </c>
      <c r="E346" s="67">
        <v>29757</v>
      </c>
      <c r="F346" s="67">
        <v>28061</v>
      </c>
      <c r="G346" s="67">
        <v>23265</v>
      </c>
      <c r="H346" s="67">
        <v>12625</v>
      </c>
      <c r="I346" s="67">
        <v>3483</v>
      </c>
      <c r="J346" s="67">
        <v>759</v>
      </c>
      <c r="K346" s="67">
        <v>132561</v>
      </c>
    </row>
    <row r="347" spans="1:11" x14ac:dyDescent="0.25">
      <c r="A347" s="40" t="s">
        <v>231</v>
      </c>
      <c r="B347" s="67">
        <v>6681</v>
      </c>
      <c r="C347" s="67">
        <v>12362</v>
      </c>
      <c r="D347" s="67">
        <v>15609</v>
      </c>
      <c r="E347" s="67">
        <v>29177</v>
      </c>
      <c r="F347" s="67">
        <v>27920</v>
      </c>
      <c r="G347" s="67">
        <v>23430</v>
      </c>
      <c r="H347" s="67">
        <v>13256</v>
      </c>
      <c r="I347" s="67">
        <v>3783</v>
      </c>
      <c r="J347" s="67">
        <v>817</v>
      </c>
      <c r="K347" s="67">
        <v>133035</v>
      </c>
    </row>
    <row r="348" spans="1:11" x14ac:dyDescent="0.25">
      <c r="A348" s="40" t="s">
        <v>232</v>
      </c>
      <c r="B348" s="67">
        <v>6771</v>
      </c>
      <c r="C348" s="67">
        <v>13038</v>
      </c>
      <c r="D348" s="67">
        <v>16434</v>
      </c>
      <c r="E348" s="67">
        <v>30230</v>
      </c>
      <c r="F348" s="67">
        <v>28309</v>
      </c>
      <c r="G348" s="67">
        <v>24207</v>
      </c>
      <c r="H348" s="67">
        <v>14036</v>
      </c>
      <c r="I348" s="67">
        <v>4164</v>
      </c>
      <c r="J348" s="67">
        <v>888</v>
      </c>
      <c r="K348" s="67">
        <v>138077</v>
      </c>
    </row>
    <row r="349" spans="1:11" x14ac:dyDescent="0.25">
      <c r="A349" s="40" t="s">
        <v>233</v>
      </c>
      <c r="B349" s="67">
        <v>6621</v>
      </c>
      <c r="C349" s="67">
        <v>14007</v>
      </c>
      <c r="D349" s="67">
        <v>17770</v>
      </c>
      <c r="E349" s="67">
        <v>32681</v>
      </c>
      <c r="F349" s="67">
        <v>29300</v>
      </c>
      <c r="G349" s="67">
        <v>25461</v>
      </c>
      <c r="H349" s="67">
        <v>15004</v>
      </c>
      <c r="I349" s="67">
        <v>4613</v>
      </c>
      <c r="J349" s="67">
        <v>947</v>
      </c>
      <c r="K349" s="67">
        <v>146404</v>
      </c>
    </row>
    <row r="350" spans="1:11" x14ac:dyDescent="0.25">
      <c r="A350" s="40" t="s">
        <v>234</v>
      </c>
      <c r="B350" s="67">
        <v>6595</v>
      </c>
      <c r="C350" s="67">
        <v>14117</v>
      </c>
      <c r="D350" s="67">
        <v>18638</v>
      </c>
      <c r="E350" s="67">
        <v>33922</v>
      </c>
      <c r="F350" s="67">
        <v>29722</v>
      </c>
      <c r="G350" s="67">
        <v>25941</v>
      </c>
      <c r="H350" s="67">
        <v>15684</v>
      </c>
      <c r="I350" s="67">
        <v>5020</v>
      </c>
      <c r="J350" s="67">
        <v>1014</v>
      </c>
      <c r="K350" s="67">
        <v>150653</v>
      </c>
    </row>
    <row r="351" spans="1:11" x14ac:dyDescent="0.25">
      <c r="A351" s="40" t="s">
        <v>235</v>
      </c>
      <c r="B351" s="67">
        <v>6438</v>
      </c>
      <c r="C351" s="67">
        <v>13730</v>
      </c>
      <c r="D351" s="67">
        <v>18917</v>
      </c>
      <c r="E351" s="67">
        <v>34892</v>
      </c>
      <c r="F351" s="67">
        <v>29765</v>
      </c>
      <c r="G351" s="67">
        <v>26092</v>
      </c>
      <c r="H351" s="67">
        <v>16099</v>
      </c>
      <c r="I351" s="67">
        <v>5259</v>
      </c>
      <c r="J351" s="67">
        <v>1076</v>
      </c>
      <c r="K351" s="67">
        <v>152268</v>
      </c>
    </row>
    <row r="352" spans="1:11" x14ac:dyDescent="0.25">
      <c r="A352" s="40" t="s">
        <v>236</v>
      </c>
      <c r="B352" s="67">
        <v>6622</v>
      </c>
      <c r="C352" s="67">
        <v>13671</v>
      </c>
      <c r="D352" s="67">
        <v>18726</v>
      </c>
      <c r="E352" s="67">
        <v>36048</v>
      </c>
      <c r="F352" s="67">
        <v>30010</v>
      </c>
      <c r="G352" s="67">
        <v>26100</v>
      </c>
      <c r="H352" s="67">
        <v>16468</v>
      </c>
      <c r="I352" s="67">
        <v>5654</v>
      </c>
      <c r="J352" s="67">
        <v>1106</v>
      </c>
      <c r="K352" s="67">
        <v>154405</v>
      </c>
    </row>
    <row r="353" spans="1:25" x14ac:dyDescent="0.25">
      <c r="A353" s="40" t="s">
        <v>237</v>
      </c>
      <c r="B353" s="67">
        <v>6880</v>
      </c>
      <c r="C353" s="67">
        <v>13755</v>
      </c>
      <c r="D353" s="67">
        <v>18638</v>
      </c>
      <c r="E353" s="67">
        <v>36884</v>
      </c>
      <c r="F353" s="67">
        <v>29943</v>
      </c>
      <c r="G353" s="67">
        <v>26176</v>
      </c>
      <c r="H353" s="67">
        <v>16733</v>
      </c>
      <c r="I353" s="67">
        <v>6152</v>
      </c>
      <c r="J353" s="67">
        <v>1183</v>
      </c>
      <c r="K353" s="67">
        <v>156344</v>
      </c>
    </row>
    <row r="354" spans="1:25" x14ac:dyDescent="0.25">
      <c r="A354" s="228">
        <v>43281</v>
      </c>
      <c r="B354" s="67">
        <v>7015</v>
      </c>
      <c r="C354" s="67">
        <v>13614</v>
      </c>
      <c r="D354" s="67">
        <v>18229</v>
      </c>
      <c r="E354" s="67">
        <v>37263</v>
      </c>
      <c r="F354" s="67">
        <v>29924</v>
      </c>
      <c r="G354" s="67">
        <v>26103</v>
      </c>
      <c r="H354" s="67">
        <v>17127</v>
      </c>
      <c r="I354" s="67">
        <v>6698</v>
      </c>
      <c r="J354" s="67">
        <v>1323</v>
      </c>
      <c r="K354" s="67">
        <v>157296</v>
      </c>
    </row>
    <row r="355" spans="1:25" x14ac:dyDescent="0.25">
      <c r="A355" s="40" t="s">
        <v>239</v>
      </c>
      <c r="B355" s="67">
        <v>6880</v>
      </c>
      <c r="C355" s="67">
        <v>13755</v>
      </c>
      <c r="D355" s="67">
        <v>18638</v>
      </c>
      <c r="E355" s="67">
        <v>36884</v>
      </c>
      <c r="F355" s="67">
        <v>29943</v>
      </c>
      <c r="G355" s="67">
        <v>26176</v>
      </c>
      <c r="H355" s="67">
        <v>16733</v>
      </c>
      <c r="I355" s="67">
        <v>6152</v>
      </c>
      <c r="J355" s="67">
        <v>1183</v>
      </c>
      <c r="K355" s="67">
        <v>156344</v>
      </c>
    </row>
    <row r="356" spans="1:25" x14ac:dyDescent="0.25">
      <c r="A356" s="40" t="s">
        <v>240</v>
      </c>
      <c r="B356" s="67">
        <v>6866</v>
      </c>
      <c r="C356" s="67">
        <v>12863</v>
      </c>
      <c r="D356" s="67">
        <v>18003</v>
      </c>
      <c r="E356" s="67">
        <v>37625</v>
      </c>
      <c r="F356" s="67">
        <v>29156</v>
      </c>
      <c r="G356" s="67">
        <v>25930</v>
      </c>
      <c r="H356" s="67">
        <v>17758</v>
      </c>
      <c r="I356" s="67">
        <v>7851</v>
      </c>
      <c r="J356" s="67">
        <v>1779</v>
      </c>
      <c r="K356" s="67">
        <v>157831</v>
      </c>
    </row>
    <row r="357" spans="1:25" s="108" customFormat="1" x14ac:dyDescent="0.25">
      <c r="A357" s="40" t="s">
        <v>243</v>
      </c>
      <c r="B357" s="67">
        <v>6900</v>
      </c>
      <c r="C357" s="67">
        <v>12920</v>
      </c>
      <c r="D357" s="67">
        <v>17827</v>
      </c>
      <c r="E357" s="67">
        <v>38057</v>
      </c>
      <c r="F357" s="67">
        <v>28870</v>
      </c>
      <c r="G357" s="67">
        <v>26125</v>
      </c>
      <c r="H357" s="67">
        <v>18122</v>
      </c>
      <c r="I357" s="67">
        <v>8396</v>
      </c>
      <c r="J357" s="67">
        <v>1991</v>
      </c>
      <c r="K357" s="67">
        <v>159208</v>
      </c>
      <c r="N357" s="93"/>
      <c r="O357" s="93"/>
      <c r="P357" s="93"/>
      <c r="Q357" s="93"/>
      <c r="R357" s="93"/>
      <c r="S357" s="93"/>
      <c r="T357" s="93"/>
      <c r="U357" s="93"/>
      <c r="V357" s="93"/>
      <c r="W357" s="93"/>
      <c r="X357" s="93"/>
      <c r="Y357" s="93"/>
    </row>
    <row r="358" spans="1:25" s="108" customFormat="1" x14ac:dyDescent="0.25">
      <c r="A358" s="46" t="s">
        <v>318</v>
      </c>
      <c r="B358" s="223">
        <v>6846</v>
      </c>
      <c r="C358" s="223">
        <v>12621</v>
      </c>
      <c r="D358" s="223">
        <v>17557</v>
      </c>
      <c r="E358" s="223">
        <v>37928</v>
      </c>
      <c r="F358" s="223">
        <v>28692</v>
      </c>
      <c r="G358" s="223">
        <v>25945</v>
      </c>
      <c r="H358" s="223">
        <v>18373</v>
      </c>
      <c r="I358" s="223">
        <v>8833</v>
      </c>
      <c r="J358" s="223">
        <v>2268</v>
      </c>
      <c r="K358" s="223">
        <v>159063</v>
      </c>
      <c r="N358" s="93"/>
      <c r="O358" s="93"/>
      <c r="P358" s="93"/>
      <c r="Q358" s="93"/>
      <c r="R358" s="93"/>
      <c r="S358" s="93"/>
      <c r="T358" s="93"/>
      <c r="U358" s="93"/>
      <c r="V358" s="93"/>
      <c r="W358" s="93"/>
      <c r="X358" s="93"/>
      <c r="Y358" s="93"/>
    </row>
    <row r="359" spans="1:25" s="108" customFormat="1" x14ac:dyDescent="0.25">
      <c r="A359" s="40" t="s">
        <v>22</v>
      </c>
      <c r="B359" s="67"/>
      <c r="C359" s="67"/>
      <c r="D359" s="67"/>
      <c r="E359" s="67"/>
      <c r="F359" s="67"/>
      <c r="G359" s="67"/>
      <c r="H359" s="67"/>
      <c r="I359" s="67"/>
      <c r="J359" s="67"/>
      <c r="K359" s="67"/>
      <c r="N359" s="93"/>
      <c r="O359" s="93"/>
      <c r="P359" s="93"/>
      <c r="Q359" s="93"/>
      <c r="R359" s="93"/>
      <c r="S359" s="93"/>
      <c r="T359" s="93"/>
      <c r="U359" s="93"/>
      <c r="V359" s="93"/>
      <c r="W359" s="93"/>
      <c r="X359" s="93"/>
      <c r="Y359" s="93"/>
    </row>
    <row r="360" spans="1:25" s="108" customFormat="1" ht="13" x14ac:dyDescent="0.3">
      <c r="A360" s="32" t="s">
        <v>359</v>
      </c>
      <c r="B360" s="67"/>
      <c r="C360" s="67"/>
      <c r="D360" s="67"/>
      <c r="E360" s="67"/>
      <c r="F360" s="67"/>
      <c r="G360" s="67"/>
      <c r="H360" s="67"/>
      <c r="I360" s="67"/>
      <c r="J360" s="67"/>
      <c r="K360" s="67"/>
      <c r="N360" s="93"/>
      <c r="O360" s="93"/>
      <c r="P360" s="93"/>
      <c r="Q360" s="93"/>
      <c r="R360" s="93"/>
      <c r="S360" s="93"/>
      <c r="T360" s="93"/>
      <c r="U360" s="93"/>
      <c r="V360" s="93"/>
      <c r="W360" s="93"/>
      <c r="X360" s="93"/>
      <c r="Y360" s="93"/>
    </row>
    <row r="361" spans="1:25" s="108" customFormat="1" x14ac:dyDescent="0.25">
      <c r="A361" s="107"/>
      <c r="B361" s="93"/>
      <c r="C361" s="93"/>
      <c r="D361" s="93"/>
      <c r="E361" s="93"/>
      <c r="F361" s="93"/>
      <c r="G361" s="93"/>
      <c r="H361" s="93"/>
      <c r="I361" s="93"/>
      <c r="J361" s="93"/>
      <c r="K361" s="93"/>
      <c r="N361" s="93"/>
      <c r="O361" s="93"/>
      <c r="P361" s="93"/>
      <c r="Q361" s="93"/>
      <c r="R361" s="93"/>
      <c r="S361" s="93"/>
      <c r="T361" s="93"/>
      <c r="U361" s="93"/>
      <c r="V361" s="93"/>
      <c r="W361" s="93"/>
      <c r="X361" s="93"/>
      <c r="Y361" s="93"/>
    </row>
    <row r="362" spans="1:25" x14ac:dyDescent="0.25">
      <c r="A362" s="39"/>
    </row>
    <row r="363" spans="1:25" x14ac:dyDescent="0.25">
      <c r="A363" s="42" t="s">
        <v>282</v>
      </c>
      <c r="B363" s="211"/>
      <c r="C363" s="211"/>
      <c r="D363" s="211"/>
      <c r="E363" s="211"/>
      <c r="F363" s="211"/>
      <c r="G363" s="211"/>
      <c r="H363" s="211"/>
      <c r="I363" s="211"/>
      <c r="J363" s="211"/>
      <c r="K363" s="211"/>
    </row>
    <row r="364" spans="1:25" ht="13" x14ac:dyDescent="0.3">
      <c r="A364" s="311" t="s">
        <v>218</v>
      </c>
      <c r="B364" s="313" t="s">
        <v>219</v>
      </c>
      <c r="C364" s="313"/>
      <c r="D364" s="313"/>
      <c r="E364" s="313"/>
      <c r="F364" s="313"/>
      <c r="G364" s="313"/>
      <c r="H364" s="313"/>
      <c r="I364" s="313"/>
      <c r="J364" s="313"/>
      <c r="K364" s="313"/>
    </row>
    <row r="365" spans="1:25" x14ac:dyDescent="0.25">
      <c r="A365" s="312"/>
      <c r="B365" s="212" t="s">
        <v>245</v>
      </c>
      <c r="C365" s="212" t="s">
        <v>221</v>
      </c>
      <c r="D365" s="212" t="s">
        <v>222</v>
      </c>
      <c r="E365" s="212" t="s">
        <v>223</v>
      </c>
      <c r="F365" s="212" t="s">
        <v>224</v>
      </c>
      <c r="G365" s="212" t="s">
        <v>225</v>
      </c>
      <c r="H365" s="212" t="s">
        <v>226</v>
      </c>
      <c r="I365" s="212" t="s">
        <v>227</v>
      </c>
      <c r="J365" s="212" t="s">
        <v>228</v>
      </c>
      <c r="K365" s="212" t="s">
        <v>10</v>
      </c>
    </row>
    <row r="366" spans="1:25" ht="13" x14ac:dyDescent="0.3">
      <c r="A366" s="30" t="s">
        <v>229</v>
      </c>
      <c r="B366" s="214"/>
      <c r="C366" s="215"/>
      <c r="D366" s="215"/>
      <c r="E366" s="215"/>
      <c r="F366" s="215"/>
      <c r="G366" s="215"/>
      <c r="H366" s="215"/>
      <c r="I366" s="215"/>
      <c r="J366" s="215"/>
      <c r="K366" s="215"/>
    </row>
    <row r="367" spans="1:25" x14ac:dyDescent="0.25">
      <c r="A367" s="40" t="s">
        <v>230</v>
      </c>
      <c r="B367" s="67">
        <v>8543</v>
      </c>
      <c r="C367" s="67">
        <v>13928</v>
      </c>
      <c r="D367" s="67">
        <v>15520</v>
      </c>
      <c r="E367" s="67">
        <v>28977</v>
      </c>
      <c r="F367" s="67">
        <v>26512</v>
      </c>
      <c r="G367" s="67">
        <v>23188</v>
      </c>
      <c r="H367" s="67">
        <v>14971</v>
      </c>
      <c r="I367" s="67">
        <v>6305</v>
      </c>
      <c r="J367" s="67">
        <v>2780</v>
      </c>
      <c r="K367" s="67">
        <v>140724</v>
      </c>
    </row>
    <row r="368" spans="1:25" x14ac:dyDescent="0.25">
      <c r="A368" s="40" t="s">
        <v>231</v>
      </c>
      <c r="B368" s="67">
        <v>8706</v>
      </c>
      <c r="C368" s="67">
        <v>14072</v>
      </c>
      <c r="D368" s="67">
        <v>15763</v>
      </c>
      <c r="E368" s="67">
        <v>29561</v>
      </c>
      <c r="F368" s="67">
        <v>26972</v>
      </c>
      <c r="G368" s="67">
        <v>23532</v>
      </c>
      <c r="H368" s="67">
        <v>15788</v>
      </c>
      <c r="I368" s="67">
        <v>6636</v>
      </c>
      <c r="J368" s="67">
        <v>3048</v>
      </c>
      <c r="K368" s="67">
        <v>144078</v>
      </c>
    </row>
    <row r="369" spans="1:11" x14ac:dyDescent="0.25">
      <c r="A369" s="40" t="s">
        <v>232</v>
      </c>
      <c r="B369" s="67">
        <v>8581</v>
      </c>
      <c r="C369" s="67">
        <v>14401</v>
      </c>
      <c r="D369" s="67">
        <v>16193</v>
      </c>
      <c r="E369" s="67">
        <v>30372</v>
      </c>
      <c r="F369" s="67">
        <v>27560</v>
      </c>
      <c r="G369" s="67">
        <v>23826</v>
      </c>
      <c r="H369" s="67">
        <v>16582</v>
      </c>
      <c r="I369" s="67">
        <v>7125</v>
      </c>
      <c r="J369" s="67">
        <v>3307</v>
      </c>
      <c r="K369" s="67">
        <v>147947</v>
      </c>
    </row>
    <row r="370" spans="1:11" x14ac:dyDescent="0.25">
      <c r="A370" s="40" t="s">
        <v>233</v>
      </c>
      <c r="B370" s="67">
        <v>8336</v>
      </c>
      <c r="C370" s="67">
        <v>14421</v>
      </c>
      <c r="D370" s="67">
        <v>16489</v>
      </c>
      <c r="E370" s="67">
        <v>31080</v>
      </c>
      <c r="F370" s="67">
        <v>28214</v>
      </c>
      <c r="G370" s="67">
        <v>24003</v>
      </c>
      <c r="H370" s="67">
        <v>17301</v>
      </c>
      <c r="I370" s="67">
        <v>7562</v>
      </c>
      <c r="J370" s="67">
        <v>3576</v>
      </c>
      <c r="K370" s="67">
        <v>150982</v>
      </c>
    </row>
    <row r="371" spans="1:11" x14ac:dyDescent="0.25">
      <c r="A371" s="40" t="s">
        <v>234</v>
      </c>
      <c r="B371" s="67">
        <v>8199</v>
      </c>
      <c r="C371" s="67">
        <v>14419</v>
      </c>
      <c r="D371" s="67">
        <v>16448</v>
      </c>
      <c r="E371" s="67">
        <v>31843</v>
      </c>
      <c r="F371" s="67">
        <v>29544</v>
      </c>
      <c r="G371" s="67">
        <v>24387</v>
      </c>
      <c r="H371" s="67">
        <v>17878</v>
      </c>
      <c r="I371" s="67">
        <v>8082</v>
      </c>
      <c r="J371" s="67">
        <v>3903</v>
      </c>
      <c r="K371" s="67">
        <f>SUM(B371:J371)</f>
        <v>154703</v>
      </c>
    </row>
    <row r="372" spans="1:11" x14ac:dyDescent="0.25">
      <c r="A372" s="40" t="s">
        <v>235</v>
      </c>
      <c r="B372" s="67">
        <v>8290</v>
      </c>
      <c r="C372" s="67">
        <v>14442</v>
      </c>
      <c r="D372" s="67">
        <v>16454</v>
      </c>
      <c r="E372" s="67">
        <v>31843</v>
      </c>
      <c r="F372" s="67">
        <v>28544</v>
      </c>
      <c r="G372" s="67">
        <v>24384</v>
      </c>
      <c r="H372" s="67">
        <v>17867</v>
      </c>
      <c r="I372" s="67">
        <v>8078</v>
      </c>
      <c r="J372" s="67">
        <v>3903</v>
      </c>
      <c r="K372" s="67">
        <v>153805</v>
      </c>
    </row>
    <row r="373" spans="1:11" x14ac:dyDescent="0.25">
      <c r="A373" s="40" t="s">
        <v>236</v>
      </c>
      <c r="B373" s="67">
        <v>8575</v>
      </c>
      <c r="C373" s="67">
        <v>13576</v>
      </c>
      <c r="D373" s="72">
        <v>16365</v>
      </c>
      <c r="E373" s="72">
        <v>34868</v>
      </c>
      <c r="F373" s="72">
        <v>29879</v>
      </c>
      <c r="G373" s="72">
        <v>25313</v>
      </c>
      <c r="H373" s="72">
        <v>19455</v>
      </c>
      <c r="I373" s="72">
        <v>10517</v>
      </c>
      <c r="J373" s="72">
        <v>3868</v>
      </c>
      <c r="K373" s="67">
        <f>SUM(B373:J373)</f>
        <v>162416</v>
      </c>
    </row>
    <row r="374" spans="1:11" x14ac:dyDescent="0.25">
      <c r="A374" s="40" t="s">
        <v>237</v>
      </c>
      <c r="B374" s="67">
        <v>8539</v>
      </c>
      <c r="C374" s="67">
        <v>14033</v>
      </c>
      <c r="D374" s="72">
        <v>16682</v>
      </c>
      <c r="E374" s="72">
        <v>34616</v>
      </c>
      <c r="F374" s="72">
        <v>29410</v>
      </c>
      <c r="G374" s="72">
        <v>24852</v>
      </c>
      <c r="H374" s="72">
        <v>18930</v>
      </c>
      <c r="I374" s="72">
        <v>10211</v>
      </c>
      <c r="J374" s="72">
        <v>3406</v>
      </c>
      <c r="K374" s="67">
        <v>160679</v>
      </c>
    </row>
    <row r="375" spans="1:11" x14ac:dyDescent="0.25">
      <c r="A375" s="40" t="s">
        <v>238</v>
      </c>
      <c r="B375" s="67">
        <v>8310</v>
      </c>
      <c r="C375" s="67">
        <v>13982</v>
      </c>
      <c r="D375" s="72">
        <v>16995</v>
      </c>
      <c r="E375" s="72">
        <v>35836</v>
      </c>
      <c r="F375" s="72">
        <v>29972</v>
      </c>
      <c r="G375" s="72">
        <v>24991</v>
      </c>
      <c r="H375" s="72">
        <v>19191</v>
      </c>
      <c r="I375" s="72">
        <v>10937</v>
      </c>
      <c r="J375" s="72">
        <v>3591</v>
      </c>
      <c r="K375" s="67">
        <v>163805</v>
      </c>
    </row>
    <row r="376" spans="1:11" x14ac:dyDescent="0.25">
      <c r="A376" s="40" t="s">
        <v>239</v>
      </c>
      <c r="B376" s="67">
        <v>8155</v>
      </c>
      <c r="C376" s="67">
        <v>13431</v>
      </c>
      <c r="D376" s="72">
        <v>16522</v>
      </c>
      <c r="E376" s="72">
        <v>35837</v>
      </c>
      <c r="F376" s="72">
        <v>29920</v>
      </c>
      <c r="G376" s="72">
        <v>24765</v>
      </c>
      <c r="H376" s="72">
        <v>19342</v>
      </c>
      <c r="I376" s="72">
        <v>11577</v>
      </c>
      <c r="J376" s="72">
        <v>3794</v>
      </c>
      <c r="K376" s="67">
        <f>SUM(B376:J376)</f>
        <v>163343</v>
      </c>
    </row>
    <row r="377" spans="1:11" x14ac:dyDescent="0.25">
      <c r="A377" s="40" t="s">
        <v>240</v>
      </c>
      <c r="B377" s="67">
        <v>7247</v>
      </c>
      <c r="C377" s="67">
        <v>12751</v>
      </c>
      <c r="D377" s="67">
        <v>15851</v>
      </c>
      <c r="E377" s="67">
        <v>35454</v>
      </c>
      <c r="F377" s="67">
        <v>29926</v>
      </c>
      <c r="G377" s="67">
        <v>24704</v>
      </c>
      <c r="H377" s="67">
        <v>19225</v>
      </c>
      <c r="I377" s="67">
        <v>12278</v>
      </c>
      <c r="J377" s="67">
        <v>4043</v>
      </c>
      <c r="K377" s="67">
        <v>161479</v>
      </c>
    </row>
    <row r="378" spans="1:11" x14ac:dyDescent="0.25">
      <c r="A378" s="40" t="s">
        <v>243</v>
      </c>
      <c r="B378" s="67">
        <v>5716</v>
      </c>
      <c r="C378" s="67">
        <v>12165</v>
      </c>
      <c r="D378" s="67">
        <v>15705</v>
      </c>
      <c r="E378" s="67">
        <v>35571</v>
      </c>
      <c r="F378" s="67">
        <v>30277</v>
      </c>
      <c r="G378" s="67">
        <v>25009</v>
      </c>
      <c r="H378" s="67">
        <v>19310</v>
      </c>
      <c r="I378" s="67">
        <v>13038</v>
      </c>
      <c r="J378" s="67">
        <v>4317</v>
      </c>
      <c r="K378" s="67">
        <v>161108</v>
      </c>
    </row>
    <row r="379" spans="1:11" x14ac:dyDescent="0.25">
      <c r="A379" s="40" t="s">
        <v>318</v>
      </c>
      <c r="B379" s="68">
        <v>4372</v>
      </c>
      <c r="C379" s="68">
        <v>11029</v>
      </c>
      <c r="D379" s="68">
        <v>15193</v>
      </c>
      <c r="E379" s="68">
        <v>34824</v>
      </c>
      <c r="F379" s="68">
        <v>30440</v>
      </c>
      <c r="G379" s="68">
        <v>25097</v>
      </c>
      <c r="H379" s="68">
        <v>19394</v>
      </c>
      <c r="I379" s="68">
        <v>13599</v>
      </c>
      <c r="J379" s="68">
        <v>4714</v>
      </c>
      <c r="K379" s="68">
        <v>158662</v>
      </c>
    </row>
    <row r="380" spans="1:11" ht="13" x14ac:dyDescent="0.3">
      <c r="A380" s="32" t="s">
        <v>241</v>
      </c>
      <c r="B380" s="67"/>
      <c r="C380" s="67"/>
      <c r="D380" s="67"/>
      <c r="E380" s="67"/>
      <c r="F380" s="67"/>
      <c r="G380" s="67"/>
      <c r="H380" s="67"/>
      <c r="I380" s="67"/>
      <c r="J380" s="67"/>
      <c r="K380" s="67"/>
    </row>
    <row r="381" spans="1:11" x14ac:dyDescent="0.25">
      <c r="A381" s="40" t="s">
        <v>230</v>
      </c>
      <c r="B381" s="67">
        <v>9186</v>
      </c>
      <c r="C381" s="67">
        <v>14594</v>
      </c>
      <c r="D381" s="67">
        <v>15948</v>
      </c>
      <c r="E381" s="67">
        <v>29876</v>
      </c>
      <c r="F381" s="67">
        <v>26886</v>
      </c>
      <c r="G381" s="67">
        <v>23056</v>
      </c>
      <c r="H381" s="67">
        <v>16164</v>
      </c>
      <c r="I381" s="67">
        <v>7203</v>
      </c>
      <c r="J381" s="67">
        <v>3497</v>
      </c>
      <c r="K381" s="67">
        <v>146410</v>
      </c>
    </row>
    <row r="382" spans="1:11" x14ac:dyDescent="0.25">
      <c r="A382" s="40" t="s">
        <v>231</v>
      </c>
      <c r="B382" s="67">
        <v>9022</v>
      </c>
      <c r="C382" s="67">
        <v>15067</v>
      </c>
      <c r="D382" s="67">
        <v>16457</v>
      </c>
      <c r="E382" s="67">
        <v>30452</v>
      </c>
      <c r="F382" s="67">
        <v>27571</v>
      </c>
      <c r="G382" s="67">
        <v>23405</v>
      </c>
      <c r="H382" s="67">
        <v>16831</v>
      </c>
      <c r="I382" s="67">
        <v>7442</v>
      </c>
      <c r="J382" s="67">
        <v>3849</v>
      </c>
      <c r="K382" s="67">
        <v>150096</v>
      </c>
    </row>
    <row r="383" spans="1:11" x14ac:dyDescent="0.25">
      <c r="A383" s="40" t="s">
        <v>232</v>
      </c>
      <c r="B383" s="67">
        <v>8887</v>
      </c>
      <c r="C383" s="67">
        <v>15245</v>
      </c>
      <c r="D383" s="67">
        <v>16913</v>
      </c>
      <c r="E383" s="67">
        <v>31435</v>
      </c>
      <c r="F383" s="67">
        <v>28147</v>
      </c>
      <c r="G383" s="67">
        <v>23842</v>
      </c>
      <c r="H383" s="67">
        <v>17383</v>
      </c>
      <c r="I383" s="67">
        <v>7938</v>
      </c>
      <c r="J383" s="67">
        <v>4104</v>
      </c>
      <c r="K383" s="67">
        <v>153894</v>
      </c>
    </row>
    <row r="384" spans="1:11" x14ac:dyDescent="0.25">
      <c r="A384" s="40" t="s">
        <v>233</v>
      </c>
      <c r="B384" s="67">
        <v>8555</v>
      </c>
      <c r="C384" s="67">
        <v>15397</v>
      </c>
      <c r="D384" s="67">
        <v>17050</v>
      </c>
      <c r="E384" s="67">
        <v>32390</v>
      </c>
      <c r="F384" s="67">
        <v>28711</v>
      </c>
      <c r="G384" s="67">
        <v>24059</v>
      </c>
      <c r="H384" s="67">
        <v>17996</v>
      </c>
      <c r="I384" s="67">
        <v>8294</v>
      </c>
      <c r="J384" s="67">
        <v>4400</v>
      </c>
      <c r="K384" s="67">
        <v>156852</v>
      </c>
    </row>
    <row r="385" spans="1:11" x14ac:dyDescent="0.25">
      <c r="A385" s="40" t="s">
        <v>234</v>
      </c>
      <c r="B385" s="67">
        <v>8452</v>
      </c>
      <c r="C385" s="67">
        <v>15182</v>
      </c>
      <c r="D385" s="67">
        <v>17050</v>
      </c>
      <c r="E385" s="67">
        <v>33306</v>
      </c>
      <c r="F385" s="67">
        <v>29204</v>
      </c>
      <c r="G385" s="67">
        <v>24416</v>
      </c>
      <c r="H385" s="67">
        <v>18459</v>
      </c>
      <c r="I385" s="67">
        <v>8749</v>
      </c>
      <c r="J385" s="67">
        <v>4723</v>
      </c>
      <c r="K385" s="67">
        <f>SUM(B385:J385)</f>
        <v>159541</v>
      </c>
    </row>
    <row r="386" spans="1:11" x14ac:dyDescent="0.25">
      <c r="A386" s="40" t="s">
        <v>235</v>
      </c>
      <c r="B386" s="67">
        <v>8515</v>
      </c>
      <c r="C386" s="67">
        <v>15049</v>
      </c>
      <c r="D386" s="67">
        <v>16864</v>
      </c>
      <c r="E386" s="67">
        <v>33045</v>
      </c>
      <c r="F386" s="67">
        <v>29036</v>
      </c>
      <c r="G386" s="67">
        <v>24302</v>
      </c>
      <c r="H386" s="67">
        <v>18360</v>
      </c>
      <c r="I386" s="67">
        <v>8623</v>
      </c>
      <c r="J386" s="67">
        <v>4668</v>
      </c>
      <c r="K386" s="67">
        <v>158462</v>
      </c>
    </row>
    <row r="387" spans="1:11" x14ac:dyDescent="0.25">
      <c r="A387" s="40" t="s">
        <v>236</v>
      </c>
      <c r="B387" s="67">
        <v>8646</v>
      </c>
      <c r="C387" s="67">
        <v>14176</v>
      </c>
      <c r="D387" s="72">
        <v>16798</v>
      </c>
      <c r="E387" s="72">
        <v>35636</v>
      </c>
      <c r="F387" s="72">
        <v>30792</v>
      </c>
      <c r="G387" s="72">
        <v>25262</v>
      </c>
      <c r="H387" s="72">
        <v>19353</v>
      </c>
      <c r="I387" s="72">
        <v>10834</v>
      </c>
      <c r="J387" s="72">
        <v>4462</v>
      </c>
      <c r="K387" s="67">
        <f>SUM(B387:J387)</f>
        <v>165959</v>
      </c>
    </row>
    <row r="388" spans="1:11" x14ac:dyDescent="0.25">
      <c r="A388" s="40" t="s">
        <v>237</v>
      </c>
      <c r="B388" s="67">
        <v>8422</v>
      </c>
      <c r="C388" s="67">
        <v>14520</v>
      </c>
      <c r="D388" s="72">
        <v>16987</v>
      </c>
      <c r="E388" s="72">
        <v>35443</v>
      </c>
      <c r="F388" s="72">
        <v>30299</v>
      </c>
      <c r="G388" s="72">
        <v>24750</v>
      </c>
      <c r="H388" s="72">
        <v>18829</v>
      </c>
      <c r="I388" s="72">
        <v>10474</v>
      </c>
      <c r="J388" s="72">
        <v>4013</v>
      </c>
      <c r="K388" s="67">
        <f>SUM(B388:J388)</f>
        <v>163737</v>
      </c>
    </row>
    <row r="389" spans="1:11" x14ac:dyDescent="0.25">
      <c r="A389" s="40" t="s">
        <v>238</v>
      </c>
      <c r="B389" s="67">
        <v>8305</v>
      </c>
      <c r="C389" s="67">
        <v>14484</v>
      </c>
      <c r="D389" s="72">
        <v>17402</v>
      </c>
      <c r="E389" s="72">
        <v>36441</v>
      </c>
      <c r="F389" s="72">
        <v>30755</v>
      </c>
      <c r="G389" s="72">
        <v>25077</v>
      </c>
      <c r="H389" s="72">
        <v>18987</v>
      </c>
      <c r="I389" s="72">
        <v>11099</v>
      </c>
      <c r="J389" s="72">
        <v>4155</v>
      </c>
      <c r="K389" s="67">
        <v>166705</v>
      </c>
    </row>
    <row r="390" spans="1:11" x14ac:dyDescent="0.25">
      <c r="A390" s="40" t="s">
        <v>239</v>
      </c>
      <c r="B390" s="67">
        <v>8306</v>
      </c>
      <c r="C390" s="67">
        <v>14036</v>
      </c>
      <c r="D390" s="72">
        <v>16973</v>
      </c>
      <c r="E390" s="72">
        <v>36283</v>
      </c>
      <c r="F390" s="72">
        <v>30900</v>
      </c>
      <c r="G390" s="72">
        <v>24928</v>
      </c>
      <c r="H390" s="72">
        <v>18797</v>
      </c>
      <c r="I390" s="72">
        <v>11695</v>
      </c>
      <c r="J390" s="72">
        <v>4271</v>
      </c>
      <c r="K390" s="67">
        <f>SUM(B390:J390)</f>
        <v>166189</v>
      </c>
    </row>
    <row r="391" spans="1:11" x14ac:dyDescent="0.25">
      <c r="A391" s="40" t="s">
        <v>240</v>
      </c>
      <c r="B391" s="67">
        <v>7535</v>
      </c>
      <c r="C391" s="67">
        <v>13307</v>
      </c>
      <c r="D391" s="67">
        <v>16829</v>
      </c>
      <c r="E391" s="67">
        <v>36216</v>
      </c>
      <c r="F391" s="67">
        <v>30724</v>
      </c>
      <c r="G391" s="67">
        <v>24851</v>
      </c>
      <c r="H391" s="67">
        <v>18643</v>
      </c>
      <c r="I391" s="67">
        <v>12239</v>
      </c>
      <c r="J391" s="67">
        <v>4531</v>
      </c>
      <c r="K391" s="67">
        <v>164875</v>
      </c>
    </row>
    <row r="392" spans="1:11" x14ac:dyDescent="0.25">
      <c r="A392" s="40" t="s">
        <v>243</v>
      </c>
      <c r="B392" s="67">
        <v>5907</v>
      </c>
      <c r="C392" s="67">
        <v>12758</v>
      </c>
      <c r="D392" s="67">
        <v>17055</v>
      </c>
      <c r="E392" s="67">
        <v>36723</v>
      </c>
      <c r="F392" s="67">
        <v>31083</v>
      </c>
      <c r="G392" s="67">
        <v>25259</v>
      </c>
      <c r="H392" s="67">
        <v>18835</v>
      </c>
      <c r="I392" s="67">
        <v>12773</v>
      </c>
      <c r="J392" s="67">
        <v>4738</v>
      </c>
      <c r="K392" s="67">
        <v>165131</v>
      </c>
    </row>
    <row r="393" spans="1:11" x14ac:dyDescent="0.25">
      <c r="A393" s="40" t="s">
        <v>318</v>
      </c>
      <c r="B393" s="67">
        <v>4546</v>
      </c>
      <c r="C393" s="67">
        <v>11695</v>
      </c>
      <c r="D393" s="67">
        <v>16611</v>
      </c>
      <c r="E393" s="67">
        <v>36383</v>
      </c>
      <c r="F393" s="67">
        <v>31313</v>
      </c>
      <c r="G393" s="67">
        <v>25358</v>
      </c>
      <c r="H393" s="67">
        <v>18891</v>
      </c>
      <c r="I393" s="67">
        <v>13079</v>
      </c>
      <c r="J393" s="67">
        <v>5033</v>
      </c>
      <c r="K393" s="67">
        <v>162909</v>
      </c>
    </row>
    <row r="394" spans="1:11" ht="13" x14ac:dyDescent="0.3">
      <c r="A394" s="32" t="s">
        <v>242</v>
      </c>
      <c r="B394" s="67"/>
      <c r="C394" s="67"/>
      <c r="D394" s="67"/>
      <c r="E394" s="67"/>
      <c r="F394" s="67"/>
      <c r="G394" s="67"/>
      <c r="H394" s="67"/>
      <c r="I394" s="67"/>
      <c r="J394" s="67"/>
      <c r="K394" s="67"/>
    </row>
    <row r="395" spans="1:11" x14ac:dyDescent="0.25">
      <c r="A395" s="40" t="s">
        <v>230</v>
      </c>
      <c r="B395" s="67">
        <v>17729</v>
      </c>
      <c r="C395" s="67">
        <v>28522</v>
      </c>
      <c r="D395" s="67">
        <v>31468</v>
      </c>
      <c r="E395" s="67">
        <v>58853</v>
      </c>
      <c r="F395" s="67">
        <v>53398</v>
      </c>
      <c r="G395" s="67">
        <v>46244</v>
      </c>
      <c r="H395" s="67">
        <v>31135</v>
      </c>
      <c r="I395" s="67">
        <v>13508</v>
      </c>
      <c r="J395" s="67">
        <v>6277</v>
      </c>
      <c r="K395" s="67">
        <v>287134</v>
      </c>
    </row>
    <row r="396" spans="1:11" x14ac:dyDescent="0.25">
      <c r="A396" s="40" t="s">
        <v>231</v>
      </c>
      <c r="B396" s="67">
        <v>17728</v>
      </c>
      <c r="C396" s="67">
        <v>29139</v>
      </c>
      <c r="D396" s="67">
        <v>32220</v>
      </c>
      <c r="E396" s="67">
        <v>60013</v>
      </c>
      <c r="F396" s="67">
        <v>54543</v>
      </c>
      <c r="G396" s="67">
        <v>46937</v>
      </c>
      <c r="H396" s="67">
        <v>32619</v>
      </c>
      <c r="I396" s="67">
        <v>14078</v>
      </c>
      <c r="J396" s="67">
        <v>6897</v>
      </c>
      <c r="K396" s="67">
        <v>294174</v>
      </c>
    </row>
    <row r="397" spans="1:11" x14ac:dyDescent="0.25">
      <c r="A397" s="40" t="s">
        <v>232</v>
      </c>
      <c r="B397" s="67">
        <v>17468</v>
      </c>
      <c r="C397" s="67">
        <v>29646</v>
      </c>
      <c r="D397" s="67">
        <v>33106</v>
      </c>
      <c r="E397" s="67">
        <v>61807</v>
      </c>
      <c r="F397" s="67">
        <v>55707</v>
      </c>
      <c r="G397" s="67">
        <v>47668</v>
      </c>
      <c r="H397" s="67">
        <v>33965</v>
      </c>
      <c r="I397" s="67">
        <v>15063</v>
      </c>
      <c r="J397" s="67">
        <v>7411</v>
      </c>
      <c r="K397" s="67">
        <v>301841</v>
      </c>
    </row>
    <row r="398" spans="1:11" x14ac:dyDescent="0.25">
      <c r="A398" s="40" t="s">
        <v>233</v>
      </c>
      <c r="B398" s="67">
        <v>16891</v>
      </c>
      <c r="C398" s="67">
        <v>29818</v>
      </c>
      <c r="D398" s="67">
        <v>33539</v>
      </c>
      <c r="E398" s="67">
        <v>63470</v>
      </c>
      <c r="F398" s="67">
        <v>56925</v>
      </c>
      <c r="G398" s="67">
        <v>48062</v>
      </c>
      <c r="H398" s="67">
        <v>35297</v>
      </c>
      <c r="I398" s="67">
        <v>15856</v>
      </c>
      <c r="J398" s="67">
        <v>7976</v>
      </c>
      <c r="K398" s="67">
        <v>307834</v>
      </c>
    </row>
    <row r="399" spans="1:11" x14ac:dyDescent="0.25">
      <c r="A399" s="40" t="s">
        <v>234</v>
      </c>
      <c r="B399" s="67">
        <v>16651</v>
      </c>
      <c r="C399" s="67">
        <v>29601</v>
      </c>
      <c r="D399" s="67">
        <v>33498</v>
      </c>
      <c r="E399" s="67">
        <v>65149</v>
      </c>
      <c r="F399" s="67">
        <v>58748</v>
      </c>
      <c r="G399" s="67">
        <v>48803</v>
      </c>
      <c r="H399" s="67">
        <v>36337</v>
      </c>
      <c r="I399" s="67">
        <v>16831</v>
      </c>
      <c r="J399" s="67">
        <v>8626</v>
      </c>
      <c r="K399" s="67">
        <f>SUM(B399:J399)</f>
        <v>314244</v>
      </c>
    </row>
    <row r="400" spans="1:11" x14ac:dyDescent="0.25">
      <c r="A400" s="40" t="s">
        <v>235</v>
      </c>
      <c r="B400" s="67">
        <v>16805</v>
      </c>
      <c r="C400" s="67">
        <v>29491</v>
      </c>
      <c r="D400" s="67">
        <v>33318</v>
      </c>
      <c r="E400" s="67">
        <v>64888</v>
      </c>
      <c r="F400" s="67">
        <v>57580</v>
      </c>
      <c r="G400" s="67">
        <v>48686</v>
      </c>
      <c r="H400" s="67">
        <v>36227</v>
      </c>
      <c r="I400" s="67">
        <v>16701</v>
      </c>
      <c r="J400" s="67">
        <v>8571</v>
      </c>
      <c r="K400" s="67">
        <v>312267</v>
      </c>
    </row>
    <row r="401" spans="1:11" x14ac:dyDescent="0.25">
      <c r="A401" s="40" t="s">
        <v>236</v>
      </c>
      <c r="B401" s="67">
        <f>SUM(B387+B373)</f>
        <v>17221</v>
      </c>
      <c r="C401" s="67">
        <f>C373+C387</f>
        <v>27752</v>
      </c>
      <c r="D401" s="72">
        <f>D373+D387</f>
        <v>33163</v>
      </c>
      <c r="E401" s="72">
        <v>70505</v>
      </c>
      <c r="F401" s="72">
        <v>60671</v>
      </c>
      <c r="G401" s="72">
        <v>50576</v>
      </c>
      <c r="H401" s="72">
        <f>H373+H387</f>
        <v>38808</v>
      </c>
      <c r="I401" s="72">
        <f>I373+I387</f>
        <v>21351</v>
      </c>
      <c r="J401" s="72">
        <f>J373+J387</f>
        <v>8330</v>
      </c>
      <c r="K401" s="67">
        <f>SUM(B401:J401)</f>
        <v>328377</v>
      </c>
    </row>
    <row r="402" spans="1:11" x14ac:dyDescent="0.25">
      <c r="A402" s="40" t="s">
        <v>237</v>
      </c>
      <c r="B402" s="67">
        <v>16967</v>
      </c>
      <c r="C402" s="67">
        <v>28556</v>
      </c>
      <c r="D402" s="72">
        <v>33674</v>
      </c>
      <c r="E402" s="72">
        <v>70064</v>
      </c>
      <c r="F402" s="72">
        <v>59711</v>
      </c>
      <c r="G402" s="72">
        <v>49603</v>
      </c>
      <c r="H402" s="72">
        <v>37759</v>
      </c>
      <c r="I402" s="72">
        <v>20686</v>
      </c>
      <c r="J402" s="72">
        <v>7419</v>
      </c>
      <c r="K402" s="67">
        <f>SUM(B402:J402)</f>
        <v>324439</v>
      </c>
    </row>
    <row r="403" spans="1:11" x14ac:dyDescent="0.25">
      <c r="A403" s="40" t="s">
        <v>238</v>
      </c>
      <c r="B403" s="67">
        <v>16624</v>
      </c>
      <c r="C403" s="67">
        <v>28476</v>
      </c>
      <c r="D403" s="72">
        <v>34411</v>
      </c>
      <c r="E403" s="72">
        <v>72295</v>
      </c>
      <c r="F403" s="72">
        <v>60732</v>
      </c>
      <c r="G403" s="72">
        <v>50075</v>
      </c>
      <c r="H403" s="72">
        <v>38178</v>
      </c>
      <c r="I403" s="72">
        <v>22037</v>
      </c>
      <c r="J403" s="72">
        <v>7746</v>
      </c>
      <c r="K403" s="67">
        <v>330574</v>
      </c>
    </row>
    <row r="404" spans="1:11" x14ac:dyDescent="0.25">
      <c r="A404" s="40" t="s">
        <v>239</v>
      </c>
      <c r="B404" s="67">
        <v>16473</v>
      </c>
      <c r="C404" s="67">
        <v>27479</v>
      </c>
      <c r="D404" s="72">
        <v>33522</v>
      </c>
      <c r="E404" s="72">
        <v>72151</v>
      </c>
      <c r="F404" s="72">
        <v>60832</v>
      </c>
      <c r="G404" s="72">
        <v>49701</v>
      </c>
      <c r="H404" s="72">
        <v>38141</v>
      </c>
      <c r="I404" s="72">
        <v>23273</v>
      </c>
      <c r="J404" s="72">
        <v>8065</v>
      </c>
      <c r="K404" s="67">
        <f>SUM(B404:J404)</f>
        <v>329637</v>
      </c>
    </row>
    <row r="405" spans="1:11" x14ac:dyDescent="0.25">
      <c r="A405" s="40" t="s">
        <v>240</v>
      </c>
      <c r="B405" s="67">
        <v>14798</v>
      </c>
      <c r="C405" s="67">
        <v>26071</v>
      </c>
      <c r="D405" s="67">
        <v>32701</v>
      </c>
      <c r="E405" s="67">
        <v>71723</v>
      </c>
      <c r="F405" s="67">
        <v>60671</v>
      </c>
      <c r="G405" s="67">
        <v>49567</v>
      </c>
      <c r="H405" s="67">
        <v>37870</v>
      </c>
      <c r="I405" s="67">
        <v>24519</v>
      </c>
      <c r="J405" s="67">
        <v>8575</v>
      </c>
      <c r="K405" s="67">
        <v>326495</v>
      </c>
    </row>
    <row r="406" spans="1:11" x14ac:dyDescent="0.25">
      <c r="A406" s="40" t="s">
        <v>243</v>
      </c>
      <c r="B406" s="67">
        <v>11646</v>
      </c>
      <c r="C406" s="67">
        <v>24947</v>
      </c>
      <c r="D406" s="67">
        <v>32797</v>
      </c>
      <c r="E406" s="67">
        <v>72367</v>
      </c>
      <c r="F406" s="67">
        <v>61392</v>
      </c>
      <c r="G406" s="67">
        <v>50286</v>
      </c>
      <c r="H406" s="67">
        <v>38147</v>
      </c>
      <c r="I406" s="67">
        <v>25816</v>
      </c>
      <c r="J406" s="67">
        <v>9056</v>
      </c>
      <c r="K406" s="67">
        <v>326454</v>
      </c>
    </row>
    <row r="407" spans="1:11" x14ac:dyDescent="0.25">
      <c r="A407" s="46" t="s">
        <v>318</v>
      </c>
      <c r="B407" s="223">
        <v>8955</v>
      </c>
      <c r="C407" s="223">
        <v>22753</v>
      </c>
      <c r="D407" s="223">
        <v>31843</v>
      </c>
      <c r="E407" s="223">
        <v>71295</v>
      </c>
      <c r="F407" s="223">
        <v>61793</v>
      </c>
      <c r="G407" s="223">
        <v>50479</v>
      </c>
      <c r="H407" s="223">
        <v>38292</v>
      </c>
      <c r="I407" s="223">
        <v>26684</v>
      </c>
      <c r="J407" s="223">
        <v>9748</v>
      </c>
      <c r="K407" s="223">
        <v>321839</v>
      </c>
    </row>
    <row r="408" spans="1:11" x14ac:dyDescent="0.25">
      <c r="A408" s="40" t="s">
        <v>22</v>
      </c>
      <c r="B408" s="67"/>
      <c r="C408" s="67"/>
      <c r="D408" s="67"/>
      <c r="E408" s="67"/>
      <c r="F408" s="67"/>
      <c r="G408" s="67"/>
      <c r="H408" s="67"/>
      <c r="I408" s="67"/>
      <c r="J408" s="67"/>
      <c r="K408" s="67"/>
    </row>
    <row r="409" spans="1:11" x14ac:dyDescent="0.25">
      <c r="A409" s="93" t="s">
        <v>316</v>
      </c>
      <c r="B409" s="67"/>
      <c r="C409" s="67"/>
      <c r="D409" s="67"/>
      <c r="E409" s="67"/>
      <c r="F409" s="67"/>
      <c r="G409" s="67"/>
      <c r="H409" s="67"/>
      <c r="I409" s="67"/>
      <c r="J409" s="67"/>
      <c r="K409" s="67"/>
    </row>
    <row r="410" spans="1:11" ht="13" x14ac:dyDescent="0.3">
      <c r="A410" s="32" t="s">
        <v>358</v>
      </c>
      <c r="B410" s="67"/>
      <c r="C410" s="67"/>
      <c r="D410" s="67"/>
      <c r="E410" s="67"/>
      <c r="F410" s="67"/>
      <c r="G410" s="67"/>
      <c r="H410" s="67"/>
      <c r="I410" s="67"/>
      <c r="J410" s="67"/>
      <c r="K410" s="67"/>
    </row>
    <row r="412" spans="1:11" x14ac:dyDescent="0.25">
      <c r="A412" s="39"/>
    </row>
    <row r="413" spans="1:11" x14ac:dyDescent="0.25">
      <c r="A413" s="42" t="s">
        <v>283</v>
      </c>
      <c r="B413" s="211"/>
      <c r="C413" s="211"/>
      <c r="D413" s="211"/>
      <c r="E413" s="211"/>
      <c r="F413" s="211"/>
      <c r="G413" s="211"/>
      <c r="H413" s="211"/>
      <c r="I413" s="211"/>
      <c r="J413" s="211"/>
      <c r="K413" s="211"/>
    </row>
    <row r="414" spans="1:11" ht="13" x14ac:dyDescent="0.3">
      <c r="A414" s="311" t="s">
        <v>218</v>
      </c>
      <c r="B414" s="313" t="s">
        <v>219</v>
      </c>
      <c r="C414" s="313"/>
      <c r="D414" s="313"/>
      <c r="E414" s="313"/>
      <c r="F414" s="313"/>
      <c r="G414" s="313"/>
      <c r="H414" s="313"/>
      <c r="I414" s="313"/>
      <c r="J414" s="313"/>
      <c r="K414" s="313"/>
    </row>
    <row r="415" spans="1:11" x14ac:dyDescent="0.25">
      <c r="A415" s="312"/>
      <c r="B415" s="212" t="s">
        <v>245</v>
      </c>
      <c r="C415" s="212" t="s">
        <v>221</v>
      </c>
      <c r="D415" s="212" t="s">
        <v>222</v>
      </c>
      <c r="E415" s="212" t="s">
        <v>223</v>
      </c>
      <c r="F415" s="212" t="s">
        <v>224</v>
      </c>
      <c r="G415" s="212" t="s">
        <v>225</v>
      </c>
      <c r="H415" s="212" t="s">
        <v>226</v>
      </c>
      <c r="I415" s="212" t="s">
        <v>227</v>
      </c>
      <c r="J415" s="212" t="s">
        <v>228</v>
      </c>
      <c r="K415" s="212" t="s">
        <v>10</v>
      </c>
    </row>
    <row r="416" spans="1:11" ht="13" x14ac:dyDescent="0.3">
      <c r="A416" s="30" t="s">
        <v>229</v>
      </c>
      <c r="B416" s="214"/>
      <c r="C416" s="215"/>
      <c r="D416" s="215"/>
      <c r="E416" s="215"/>
      <c r="F416" s="215"/>
      <c r="G416" s="215"/>
      <c r="H416" s="215"/>
      <c r="I416" s="215"/>
      <c r="J416" s="215"/>
      <c r="K416" s="215"/>
    </row>
    <row r="417" spans="1:11" x14ac:dyDescent="0.25">
      <c r="A417" s="40" t="s">
        <v>230</v>
      </c>
      <c r="B417" s="67">
        <f t="shared" ref="B417:K417" si="0">_xlfn.NUMBERVALUE(B7)+_xlfn.NUMBERVALUE(B57)+_xlfn.NUMBERVALUE(B110)+_xlfn.NUMBERVALUE(B160)+_xlfn.NUMBERVALUE(B214)+_xlfn.NUMBERVALUE(B269)+_xlfn.NUMBERVALUE(B318)+_xlfn.NUMBERVALUE(B367)</f>
        <v>414539</v>
      </c>
      <c r="C417" s="67">
        <f t="shared" si="0"/>
        <v>627732</v>
      </c>
      <c r="D417" s="67">
        <f t="shared" si="0"/>
        <v>689046</v>
      </c>
      <c r="E417" s="67">
        <f t="shared" si="0"/>
        <v>1450023</v>
      </c>
      <c r="F417" s="67">
        <f t="shared" si="0"/>
        <v>1468570</v>
      </c>
      <c r="G417" s="67">
        <f t="shared" si="0"/>
        <v>1286046</v>
      </c>
      <c r="H417" s="67">
        <f t="shared" si="0"/>
        <v>906248</v>
      </c>
      <c r="I417" s="67">
        <f t="shared" si="0"/>
        <v>440133</v>
      </c>
      <c r="J417" s="67">
        <f t="shared" si="0"/>
        <v>160763</v>
      </c>
      <c r="K417" s="67">
        <f t="shared" si="0"/>
        <v>7443100</v>
      </c>
    </row>
    <row r="418" spans="1:11" x14ac:dyDescent="0.25">
      <c r="A418" s="40" t="s">
        <v>231</v>
      </c>
      <c r="B418" s="67">
        <f t="shared" ref="B418:K418" si="1">_xlfn.NUMBERVALUE(B8)+_xlfn.NUMBERVALUE(B58)+_xlfn.NUMBERVALUE(B111)+_xlfn.NUMBERVALUE(B161)+_xlfn.NUMBERVALUE(B215)+_xlfn.NUMBERVALUE(B270)+_xlfn.NUMBERVALUE(B319)+_xlfn.NUMBERVALUE(B368)</f>
        <v>415552</v>
      </c>
      <c r="C418" s="67">
        <f t="shared" si="1"/>
        <v>641366</v>
      </c>
      <c r="D418" s="67">
        <f t="shared" si="1"/>
        <v>707030</v>
      </c>
      <c r="E418" s="67">
        <f t="shared" si="1"/>
        <v>1457032</v>
      </c>
      <c r="F418" s="67">
        <f t="shared" si="1"/>
        <v>1494205</v>
      </c>
      <c r="G418" s="67">
        <f t="shared" si="1"/>
        <v>1318573</v>
      </c>
      <c r="H418" s="67">
        <f t="shared" si="1"/>
        <v>952367</v>
      </c>
      <c r="I418" s="67">
        <f t="shared" si="1"/>
        <v>458969</v>
      </c>
      <c r="J418" s="67">
        <f t="shared" si="1"/>
        <v>172793</v>
      </c>
      <c r="K418" s="67">
        <f t="shared" si="1"/>
        <v>7617887</v>
      </c>
    </row>
    <row r="419" spans="1:11" x14ac:dyDescent="0.25">
      <c r="A419" s="40" t="s">
        <v>232</v>
      </c>
      <c r="B419" s="67">
        <f t="shared" ref="B419:K419" si="2">_xlfn.NUMBERVALUE(B9)+_xlfn.NUMBERVALUE(B59)+_xlfn.NUMBERVALUE(B112)+_xlfn.NUMBERVALUE(B162)+_xlfn.NUMBERVALUE(B216)+_xlfn.NUMBERVALUE(B271)+_xlfn.NUMBERVALUE(B320)+_xlfn.NUMBERVALUE(B369)</f>
        <v>412262</v>
      </c>
      <c r="C419" s="67">
        <f t="shared" si="2"/>
        <v>648513</v>
      </c>
      <c r="D419" s="67">
        <f t="shared" si="2"/>
        <v>715947</v>
      </c>
      <c r="E419" s="67">
        <f t="shared" si="2"/>
        <v>1463362</v>
      </c>
      <c r="F419" s="67">
        <f t="shared" si="2"/>
        <v>1513759</v>
      </c>
      <c r="G419" s="67">
        <f t="shared" si="2"/>
        <v>1350486</v>
      </c>
      <c r="H419" s="67">
        <f t="shared" si="2"/>
        <v>994859</v>
      </c>
      <c r="I419" s="67">
        <f t="shared" si="2"/>
        <v>485482</v>
      </c>
      <c r="J419" s="67">
        <f t="shared" si="2"/>
        <v>180603</v>
      </c>
      <c r="K419" s="67">
        <f t="shared" si="2"/>
        <v>7765273</v>
      </c>
    </row>
    <row r="420" spans="1:11" x14ac:dyDescent="0.25">
      <c r="A420" s="40" t="s">
        <v>233</v>
      </c>
      <c r="B420" s="67">
        <f t="shared" ref="B420:K420" si="3">_xlfn.NUMBERVALUE(B10)+_xlfn.NUMBERVALUE(B60)+_xlfn.NUMBERVALUE(B113)+_xlfn.NUMBERVALUE(B163)+_xlfn.NUMBERVALUE(B217)+_xlfn.NUMBERVALUE(B272)+_xlfn.NUMBERVALUE(B321)+_xlfn.NUMBERVALUE(B370)</f>
        <v>414763</v>
      </c>
      <c r="C420" s="67">
        <f t="shared" si="3"/>
        <v>656163</v>
      </c>
      <c r="D420" s="67">
        <f t="shared" si="3"/>
        <v>728179</v>
      </c>
      <c r="E420" s="67">
        <f t="shared" si="3"/>
        <v>1490784</v>
      </c>
      <c r="F420" s="67">
        <f t="shared" si="3"/>
        <v>1532454</v>
      </c>
      <c r="G420" s="67">
        <f t="shared" si="3"/>
        <v>1382795</v>
      </c>
      <c r="H420" s="67">
        <f t="shared" si="3"/>
        <v>1042064</v>
      </c>
      <c r="I420" s="67">
        <f t="shared" si="3"/>
        <v>511739</v>
      </c>
      <c r="J420" s="67">
        <f t="shared" si="3"/>
        <v>189927</v>
      </c>
      <c r="K420" s="67">
        <f t="shared" si="3"/>
        <v>7948868</v>
      </c>
    </row>
    <row r="421" spans="1:11" x14ac:dyDescent="0.25">
      <c r="A421" s="40" t="s">
        <v>234</v>
      </c>
      <c r="B421" s="67">
        <f t="shared" ref="B421:K421" si="4">_xlfn.NUMBERVALUE(B11)+_xlfn.NUMBERVALUE(B61)+_xlfn.NUMBERVALUE(B114)+_xlfn.NUMBERVALUE(B164)+_xlfn.NUMBERVALUE(B218)+_xlfn.NUMBERVALUE(B273)+_xlfn.NUMBERVALUE(B322)+_xlfn.NUMBERVALUE(B371)</f>
        <v>415779</v>
      </c>
      <c r="C421" s="67">
        <f t="shared" si="4"/>
        <v>657006</v>
      </c>
      <c r="D421" s="67">
        <f t="shared" si="4"/>
        <v>732353</v>
      </c>
      <c r="E421" s="67">
        <f t="shared" si="4"/>
        <v>1512090</v>
      </c>
      <c r="F421" s="67">
        <f t="shared" si="4"/>
        <v>1539622</v>
      </c>
      <c r="G421" s="67">
        <f t="shared" si="4"/>
        <v>1405652</v>
      </c>
      <c r="H421" s="67">
        <f t="shared" si="4"/>
        <v>1075636</v>
      </c>
      <c r="I421" s="67">
        <f t="shared" si="4"/>
        <v>543465</v>
      </c>
      <c r="J421" s="67">
        <f t="shared" si="4"/>
        <v>197167</v>
      </c>
      <c r="K421" s="67">
        <f t="shared" si="4"/>
        <v>8078770</v>
      </c>
    </row>
    <row r="422" spans="1:11" x14ac:dyDescent="0.25">
      <c r="A422" s="40" t="s">
        <v>235</v>
      </c>
      <c r="B422" s="67">
        <f t="shared" ref="B422:K422" si="5">_xlfn.NUMBERVALUE(B12)+_xlfn.NUMBERVALUE(B62)+_xlfn.NUMBERVALUE(B115)+_xlfn.NUMBERVALUE(B165)+_xlfn.NUMBERVALUE(B219)+_xlfn.NUMBERVALUE(B274)+_xlfn.NUMBERVALUE(B323)+_xlfn.NUMBERVALUE(B372)</f>
        <v>417784</v>
      </c>
      <c r="C422" s="67">
        <f t="shared" si="5"/>
        <v>661071</v>
      </c>
      <c r="D422" s="67">
        <f t="shared" si="5"/>
        <v>742646</v>
      </c>
      <c r="E422" s="67">
        <f t="shared" si="5"/>
        <v>1543801</v>
      </c>
      <c r="F422" s="67">
        <f t="shared" si="5"/>
        <v>1551135</v>
      </c>
      <c r="G422" s="67">
        <f t="shared" si="5"/>
        <v>1423462</v>
      </c>
      <c r="H422" s="67">
        <f t="shared" si="5"/>
        <v>1109280</v>
      </c>
      <c r="I422" s="67">
        <f t="shared" si="5"/>
        <v>576376</v>
      </c>
      <c r="J422" s="67">
        <f t="shared" si="5"/>
        <v>200225</v>
      </c>
      <c r="K422" s="67">
        <f t="shared" si="5"/>
        <v>8225780</v>
      </c>
    </row>
    <row r="423" spans="1:11" x14ac:dyDescent="0.25">
      <c r="A423" s="40" t="s">
        <v>236</v>
      </c>
      <c r="B423" s="67">
        <f t="shared" ref="B423:K423" si="6">_xlfn.NUMBERVALUE(B13)+_xlfn.NUMBERVALUE(B63)+_xlfn.NUMBERVALUE(B116)+_xlfn.NUMBERVALUE(B166)+_xlfn.NUMBERVALUE(B220)+_xlfn.NUMBERVALUE(B275)+_xlfn.NUMBERVALUE(B324)+_xlfn.NUMBERVALUE(B373)</f>
        <v>423082</v>
      </c>
      <c r="C423" s="67">
        <f t="shared" si="6"/>
        <v>661312</v>
      </c>
      <c r="D423" s="67">
        <f t="shared" si="6"/>
        <v>754453</v>
      </c>
      <c r="E423" s="67">
        <f t="shared" si="6"/>
        <v>1585701</v>
      </c>
      <c r="F423" s="67">
        <f t="shared" si="6"/>
        <v>1565143</v>
      </c>
      <c r="G423" s="67">
        <f t="shared" si="6"/>
        <v>1439161</v>
      </c>
      <c r="H423" s="67">
        <f t="shared" si="6"/>
        <v>1146273</v>
      </c>
      <c r="I423" s="67">
        <f t="shared" si="6"/>
        <v>616225.31751368067</v>
      </c>
      <c r="J423" s="67">
        <f t="shared" si="6"/>
        <v>212571.6824863193</v>
      </c>
      <c r="K423" s="67">
        <f t="shared" si="6"/>
        <v>8398823</v>
      </c>
    </row>
    <row r="424" spans="1:11" x14ac:dyDescent="0.25">
      <c r="A424" s="40" t="s">
        <v>237</v>
      </c>
      <c r="B424" s="67">
        <f t="shared" ref="B424:K424" si="7">_xlfn.NUMBERVALUE(B14)+_xlfn.NUMBERVALUE(B64)+_xlfn.NUMBERVALUE(B117)+_xlfn.NUMBERVALUE(B167)+_xlfn.NUMBERVALUE(B221)+_xlfn.NUMBERVALUE(B276)+_xlfn.NUMBERVALUE(B325)+_xlfn.NUMBERVALUE(B374)</f>
        <v>424958</v>
      </c>
      <c r="C424" s="67">
        <f t="shared" si="7"/>
        <v>665211</v>
      </c>
      <c r="D424" s="67">
        <f t="shared" si="7"/>
        <v>763662</v>
      </c>
      <c r="E424" s="67">
        <f t="shared" si="7"/>
        <v>1623854</v>
      </c>
      <c r="F424" s="67">
        <f t="shared" si="7"/>
        <v>1575060</v>
      </c>
      <c r="G424" s="67">
        <f t="shared" si="7"/>
        <v>1451165</v>
      </c>
      <c r="H424" s="67">
        <f t="shared" si="7"/>
        <v>1163900</v>
      </c>
      <c r="I424" s="67">
        <f t="shared" si="7"/>
        <v>664541</v>
      </c>
      <c r="J424" s="67">
        <f t="shared" si="7"/>
        <v>224472</v>
      </c>
      <c r="K424" s="67">
        <f t="shared" si="7"/>
        <v>8556823</v>
      </c>
    </row>
    <row r="425" spans="1:11" x14ac:dyDescent="0.25">
      <c r="A425" s="40" t="s">
        <v>238</v>
      </c>
      <c r="B425" s="67">
        <f t="shared" ref="B425:K425" si="8">_xlfn.NUMBERVALUE(B15)+_xlfn.NUMBERVALUE(B65)+_xlfn.NUMBERVALUE(B118)+_xlfn.NUMBERVALUE(B168)+_xlfn.NUMBERVALUE(B222)+_xlfn.NUMBERVALUE(B277)+_xlfn.NUMBERVALUE(B326)+_xlfn.NUMBERVALUE(B375)</f>
        <v>439652</v>
      </c>
      <c r="C425" s="67">
        <f t="shared" si="8"/>
        <v>668192</v>
      </c>
      <c r="D425" s="67">
        <f t="shared" si="8"/>
        <v>771414</v>
      </c>
      <c r="E425" s="67">
        <f t="shared" si="8"/>
        <v>1663783</v>
      </c>
      <c r="F425" s="67">
        <f t="shared" si="8"/>
        <v>1584734</v>
      </c>
      <c r="G425" s="67">
        <f t="shared" si="8"/>
        <v>1463115</v>
      </c>
      <c r="H425" s="67">
        <f t="shared" si="8"/>
        <v>1190724</v>
      </c>
      <c r="I425" s="67">
        <f t="shared" si="8"/>
        <v>709729</v>
      </c>
      <c r="J425" s="67">
        <f t="shared" si="8"/>
        <v>237476</v>
      </c>
      <c r="K425" s="67">
        <f t="shared" si="8"/>
        <v>8728819</v>
      </c>
    </row>
    <row r="426" spans="1:11" x14ac:dyDescent="0.25">
      <c r="A426" s="40" t="s">
        <v>239</v>
      </c>
      <c r="B426" s="67">
        <f t="shared" ref="B426:K426" si="9">_xlfn.NUMBERVALUE(B16)+_xlfn.NUMBERVALUE(B66)+_xlfn.NUMBERVALUE(B119)+_xlfn.NUMBERVALUE(B169)+_xlfn.NUMBERVALUE(B223)+_xlfn.NUMBERVALUE(B278)+_xlfn.NUMBERVALUE(B327)+_xlfn.NUMBERVALUE(B376)</f>
        <v>434714</v>
      </c>
      <c r="C426" s="67">
        <f t="shared" si="9"/>
        <v>669337</v>
      </c>
      <c r="D426" s="67">
        <f t="shared" si="9"/>
        <v>774097</v>
      </c>
      <c r="E426" s="67">
        <f t="shared" si="9"/>
        <v>1699436</v>
      </c>
      <c r="F426" s="67">
        <f t="shared" si="9"/>
        <v>1588690</v>
      </c>
      <c r="G426" s="67">
        <f t="shared" si="9"/>
        <v>1477879</v>
      </c>
      <c r="H426" s="67">
        <f t="shared" si="9"/>
        <v>1218804</v>
      </c>
      <c r="I426" s="67">
        <f t="shared" si="9"/>
        <v>750365</v>
      </c>
      <c r="J426" s="67">
        <f t="shared" si="9"/>
        <v>251581</v>
      </c>
      <c r="K426" s="67">
        <f t="shared" si="9"/>
        <v>8864903</v>
      </c>
    </row>
    <row r="427" spans="1:11" x14ac:dyDescent="0.25">
      <c r="A427" s="40" t="s">
        <v>240</v>
      </c>
      <c r="B427" s="67">
        <f t="shared" ref="B427:K427" si="10">_xlfn.NUMBERVALUE(B17)+_xlfn.NUMBERVALUE(B67)+_xlfn.NUMBERVALUE(B120)+_xlfn.NUMBERVALUE(B170)+_xlfn.NUMBERVALUE(B224)+_xlfn.NUMBERVALUE(B279)+_xlfn.NUMBERVALUE(B328)+_xlfn.NUMBERVALUE(B377)</f>
        <v>421399</v>
      </c>
      <c r="C427" s="67">
        <f t="shared" si="10"/>
        <v>668984</v>
      </c>
      <c r="D427" s="67">
        <f t="shared" si="10"/>
        <v>775148</v>
      </c>
      <c r="E427" s="67">
        <f t="shared" si="10"/>
        <v>1731888</v>
      </c>
      <c r="F427" s="67">
        <f t="shared" si="10"/>
        <v>1596120</v>
      </c>
      <c r="G427" s="67">
        <f t="shared" si="10"/>
        <v>1492294</v>
      </c>
      <c r="H427" s="67">
        <f t="shared" si="10"/>
        <v>1241223</v>
      </c>
      <c r="I427" s="67">
        <f t="shared" si="10"/>
        <v>786822.87622449873</v>
      </c>
      <c r="J427" s="67">
        <f t="shared" si="10"/>
        <v>286226.12377550127</v>
      </c>
      <c r="K427" s="67">
        <f t="shared" si="10"/>
        <v>8978376</v>
      </c>
    </row>
    <row r="428" spans="1:11" x14ac:dyDescent="0.25">
      <c r="A428" s="40" t="s">
        <v>243</v>
      </c>
      <c r="B428" s="67">
        <f t="shared" ref="B428:K428" si="11">_xlfn.NUMBERVALUE(B18)+_xlfn.NUMBERVALUE(B68)+_xlfn.NUMBERVALUE(B121)+_xlfn.NUMBERVALUE(B171)+_xlfn.NUMBERVALUE(B225)+_xlfn.NUMBERVALUE(B280)+_xlfn.NUMBERVALUE(B329)+_xlfn.NUMBERVALUE(B378)</f>
        <v>438180</v>
      </c>
      <c r="C428" s="67">
        <f t="shared" si="11"/>
        <v>677833</v>
      </c>
      <c r="D428" s="67">
        <f t="shared" si="11"/>
        <v>782224</v>
      </c>
      <c r="E428" s="67">
        <f t="shared" si="11"/>
        <v>1771158</v>
      </c>
      <c r="F428" s="67">
        <f t="shared" si="11"/>
        <v>1602197</v>
      </c>
      <c r="G428" s="67">
        <f t="shared" si="11"/>
        <v>1514227</v>
      </c>
      <c r="H428" s="67">
        <f t="shared" si="11"/>
        <v>1274317</v>
      </c>
      <c r="I428" s="67">
        <f t="shared" si="11"/>
        <v>832275</v>
      </c>
      <c r="J428" s="67">
        <f t="shared" si="11"/>
        <v>281668</v>
      </c>
      <c r="K428" s="67">
        <f t="shared" si="11"/>
        <v>9174079</v>
      </c>
    </row>
    <row r="429" spans="1:11" x14ac:dyDescent="0.25">
      <c r="A429" s="40" t="s">
        <v>318</v>
      </c>
      <c r="B429" s="67">
        <f t="shared" ref="B429:K429" si="12">_xlfn.NUMBERVALUE(B19)+_xlfn.NUMBERVALUE(B69)+_xlfn.NUMBERVALUE(B122)+_xlfn.NUMBERVALUE(B172)+_xlfn.NUMBERVALUE(B226)+_xlfn.NUMBERVALUE(B281)+_xlfn.NUMBERVALUE(B330)+_xlfn.NUMBERVALUE(B379)</f>
        <v>448227</v>
      </c>
      <c r="C429" s="67">
        <f t="shared" si="12"/>
        <v>681519</v>
      </c>
      <c r="D429" s="67">
        <f t="shared" si="12"/>
        <v>788086</v>
      </c>
      <c r="E429" s="67">
        <f t="shared" si="12"/>
        <v>1797856</v>
      </c>
      <c r="F429" s="67">
        <f t="shared" si="12"/>
        <v>1619444</v>
      </c>
      <c r="G429" s="67">
        <f t="shared" si="12"/>
        <v>1536794</v>
      </c>
      <c r="H429" s="67">
        <f t="shared" si="12"/>
        <v>1308509</v>
      </c>
      <c r="I429" s="67">
        <f t="shared" si="12"/>
        <v>880741</v>
      </c>
      <c r="J429" s="67">
        <f t="shared" si="12"/>
        <v>318046</v>
      </c>
      <c r="K429" s="67">
        <f t="shared" si="12"/>
        <v>9379222</v>
      </c>
    </row>
    <row r="430" spans="1:11" ht="13" x14ac:dyDescent="0.3">
      <c r="A430" s="32" t="s">
        <v>241</v>
      </c>
      <c r="B430" s="67"/>
      <c r="C430" s="67"/>
      <c r="D430" s="67"/>
      <c r="E430" s="67"/>
      <c r="F430" s="67"/>
      <c r="G430" s="67"/>
      <c r="H430" s="67"/>
      <c r="I430" s="67"/>
      <c r="J430" s="67"/>
      <c r="K430" s="67"/>
    </row>
    <row r="431" spans="1:11" x14ac:dyDescent="0.25">
      <c r="A431" s="40" t="s">
        <v>230</v>
      </c>
      <c r="B431" s="67">
        <f>_xlfn.NUMBERVALUE(B21)+_xlfn.NUMBERVALUE(B72)+_xlfn.NUMBERVALUE(B124)+_xlfn.NUMBERVALUE(B175)+_xlfn.NUMBERVALUE(B229)+_xlfn.NUMBERVALUE(B283)+_xlfn.NUMBERVALUE(B332)+_xlfn.NUMBERVALUE(B381)</f>
        <v>440329</v>
      </c>
      <c r="C431" s="67">
        <f t="shared" ref="C431:K431" si="13">_xlfn.NUMBERVALUE(C21)+_xlfn.NUMBERVALUE(C72)+_xlfn.NUMBERVALUE(C124)+_xlfn.NUMBERVALUE(C175)+_xlfn.NUMBERVALUE(C229)+_xlfn.NUMBERVALUE(C283)+_xlfn.NUMBERVALUE(C332)+_xlfn.NUMBERVALUE(C381)</f>
        <v>652696</v>
      </c>
      <c r="D431" s="67">
        <f t="shared" si="13"/>
        <v>717513</v>
      </c>
      <c r="E431" s="67">
        <f t="shared" si="13"/>
        <v>1479830</v>
      </c>
      <c r="F431" s="67">
        <f t="shared" si="13"/>
        <v>1514199</v>
      </c>
      <c r="G431" s="67">
        <f t="shared" si="13"/>
        <v>1347970</v>
      </c>
      <c r="H431" s="67">
        <f t="shared" si="13"/>
        <v>1020064</v>
      </c>
      <c r="I431" s="67">
        <f t="shared" si="13"/>
        <v>541381</v>
      </c>
      <c r="J431" s="67">
        <f t="shared" si="13"/>
        <v>223313</v>
      </c>
      <c r="K431" s="67">
        <f t="shared" si="13"/>
        <v>7937295</v>
      </c>
    </row>
    <row r="432" spans="1:11" x14ac:dyDescent="0.25">
      <c r="A432" s="40" t="s">
        <v>231</v>
      </c>
      <c r="B432" s="67">
        <f t="shared" ref="B432:K432" si="14">_xlfn.NUMBERVALUE(B22)+_xlfn.NUMBERVALUE(B73)+_xlfn.NUMBERVALUE(B125)+_xlfn.NUMBERVALUE(B176)+_xlfn.NUMBERVALUE(B230)+_xlfn.NUMBERVALUE(B284)+_xlfn.NUMBERVALUE(B333)+_xlfn.NUMBERVALUE(B382)</f>
        <v>441742</v>
      </c>
      <c r="C432" s="67">
        <f t="shared" si="14"/>
        <v>669041</v>
      </c>
      <c r="D432" s="67">
        <f t="shared" si="14"/>
        <v>739971</v>
      </c>
      <c r="E432" s="67">
        <f t="shared" si="14"/>
        <v>1495469</v>
      </c>
      <c r="F432" s="67">
        <f t="shared" si="14"/>
        <v>1539118</v>
      </c>
      <c r="G432" s="67">
        <f t="shared" si="14"/>
        <v>1377681</v>
      </c>
      <c r="H432" s="67">
        <f t="shared" si="14"/>
        <v>1059231</v>
      </c>
      <c r="I432" s="67">
        <f t="shared" si="14"/>
        <v>556826</v>
      </c>
      <c r="J432" s="67">
        <f t="shared" si="14"/>
        <v>235204</v>
      </c>
      <c r="K432" s="67">
        <f t="shared" si="14"/>
        <v>8114283</v>
      </c>
    </row>
    <row r="433" spans="1:11" x14ac:dyDescent="0.25">
      <c r="A433" s="40" t="s">
        <v>232</v>
      </c>
      <c r="B433" s="67">
        <f t="shared" ref="B433:K433" si="15">_xlfn.NUMBERVALUE(B23)+_xlfn.NUMBERVALUE(B74)+_xlfn.NUMBERVALUE(B126)+_xlfn.NUMBERVALUE(B177)+_xlfn.NUMBERVALUE(B231)+_xlfn.NUMBERVALUE(B285)+_xlfn.NUMBERVALUE(B334)+_xlfn.NUMBERVALUE(B383)</f>
        <v>436012</v>
      </c>
      <c r="C433" s="67">
        <f t="shared" si="15"/>
        <v>671182</v>
      </c>
      <c r="D433" s="67">
        <f t="shared" si="15"/>
        <v>746780</v>
      </c>
      <c r="E433" s="67">
        <f t="shared" si="15"/>
        <v>1503515</v>
      </c>
      <c r="F433" s="67">
        <f t="shared" si="15"/>
        <v>1553699</v>
      </c>
      <c r="G433" s="67">
        <f t="shared" si="15"/>
        <v>1406430</v>
      </c>
      <c r="H433" s="67">
        <f t="shared" si="15"/>
        <v>1094165</v>
      </c>
      <c r="I433" s="67">
        <f t="shared" si="15"/>
        <v>580051</v>
      </c>
      <c r="J433" s="67">
        <f t="shared" si="15"/>
        <v>242965</v>
      </c>
      <c r="K433" s="67">
        <f t="shared" si="15"/>
        <v>8234799</v>
      </c>
    </row>
    <row r="434" spans="1:11" x14ac:dyDescent="0.25">
      <c r="A434" s="40" t="s">
        <v>233</v>
      </c>
      <c r="B434" s="67">
        <f t="shared" ref="B434:K434" si="16">_xlfn.NUMBERVALUE(B24)+_xlfn.NUMBERVALUE(B75)+_xlfn.NUMBERVALUE(B127)+_xlfn.NUMBERVALUE(B178)+_xlfn.NUMBERVALUE(B232)+_xlfn.NUMBERVALUE(B286)+_xlfn.NUMBERVALUE(B335)+_xlfn.NUMBERVALUE(B384)</f>
        <v>435561</v>
      </c>
      <c r="C434" s="67">
        <f t="shared" si="16"/>
        <v>680804</v>
      </c>
      <c r="D434" s="67">
        <f t="shared" si="16"/>
        <v>763349</v>
      </c>
      <c r="E434" s="67">
        <f t="shared" si="16"/>
        <v>1541950</v>
      </c>
      <c r="F434" s="67">
        <f t="shared" si="16"/>
        <v>1571993</v>
      </c>
      <c r="G434" s="67">
        <f t="shared" si="16"/>
        <v>1438880</v>
      </c>
      <c r="H434" s="67">
        <f t="shared" si="16"/>
        <v>1134552</v>
      </c>
      <c r="I434" s="67">
        <f t="shared" si="16"/>
        <v>603132</v>
      </c>
      <c r="J434" s="67">
        <f t="shared" si="16"/>
        <v>251520</v>
      </c>
      <c r="K434" s="67">
        <f t="shared" si="16"/>
        <v>8421741</v>
      </c>
    </row>
    <row r="435" spans="1:11" x14ac:dyDescent="0.25">
      <c r="A435" s="40" t="s">
        <v>234</v>
      </c>
      <c r="B435" s="67">
        <f t="shared" ref="B435:K435" si="17">_xlfn.NUMBERVALUE(B25)+_xlfn.NUMBERVALUE(B76)+_xlfn.NUMBERVALUE(B128)+_xlfn.NUMBERVALUE(B179)+_xlfn.NUMBERVALUE(B233)+_xlfn.NUMBERVALUE(B287)+_xlfn.NUMBERVALUE(B336)+_xlfn.NUMBERVALUE(B385)</f>
        <v>433352</v>
      </c>
      <c r="C435" s="67">
        <f t="shared" si="17"/>
        <v>681038</v>
      </c>
      <c r="D435" s="67">
        <f t="shared" si="17"/>
        <v>765841</v>
      </c>
      <c r="E435" s="67">
        <f t="shared" si="17"/>
        <v>1565187</v>
      </c>
      <c r="F435" s="67">
        <f t="shared" si="17"/>
        <v>1574181</v>
      </c>
      <c r="G435" s="67">
        <f t="shared" si="17"/>
        <v>1460879</v>
      </c>
      <c r="H435" s="67">
        <f t="shared" si="17"/>
        <v>1159115</v>
      </c>
      <c r="I435" s="67">
        <f t="shared" si="17"/>
        <v>631637</v>
      </c>
      <c r="J435" s="67">
        <f t="shared" si="17"/>
        <v>258680</v>
      </c>
      <c r="K435" s="67">
        <f t="shared" si="17"/>
        <v>8529910</v>
      </c>
    </row>
    <row r="436" spans="1:11" x14ac:dyDescent="0.25">
      <c r="A436" s="40" t="s">
        <v>235</v>
      </c>
      <c r="B436" s="67">
        <f t="shared" ref="B436:K436" si="18">_xlfn.NUMBERVALUE(B26)+_xlfn.NUMBERVALUE(B77)+_xlfn.NUMBERVALUE(B129)+_xlfn.NUMBERVALUE(B180)+_xlfn.NUMBERVALUE(B234)+_xlfn.NUMBERVALUE(B288)+_xlfn.NUMBERVALUE(B337)+_xlfn.NUMBERVALUE(B386)</f>
        <v>432636</v>
      </c>
      <c r="C436" s="67">
        <f t="shared" si="18"/>
        <v>684617</v>
      </c>
      <c r="D436" s="67">
        <f t="shared" si="18"/>
        <v>773259</v>
      </c>
      <c r="E436" s="67">
        <f t="shared" si="18"/>
        <v>1596987</v>
      </c>
      <c r="F436" s="67">
        <f t="shared" si="18"/>
        <v>1583795</v>
      </c>
      <c r="G436" s="67">
        <f t="shared" si="18"/>
        <v>1477231</v>
      </c>
      <c r="H436" s="67">
        <f t="shared" si="18"/>
        <v>1184044</v>
      </c>
      <c r="I436" s="67">
        <f t="shared" si="18"/>
        <v>660809</v>
      </c>
      <c r="J436" s="67">
        <f t="shared" si="18"/>
        <v>259992</v>
      </c>
      <c r="K436" s="67">
        <f t="shared" si="18"/>
        <v>8653370</v>
      </c>
    </row>
    <row r="437" spans="1:11" x14ac:dyDescent="0.25">
      <c r="A437" s="40" t="s">
        <v>236</v>
      </c>
      <c r="B437" s="67">
        <f t="shared" ref="B437:K437" si="19">_xlfn.NUMBERVALUE(B27)+_xlfn.NUMBERVALUE(B78)+_xlfn.NUMBERVALUE(B130)+_xlfn.NUMBERVALUE(B181)+_xlfn.NUMBERVALUE(B235)+_xlfn.NUMBERVALUE(B289)+_xlfn.NUMBERVALUE(B338)+_xlfn.NUMBERVALUE(B387)</f>
        <v>435720</v>
      </c>
      <c r="C437" s="67">
        <f t="shared" si="19"/>
        <v>687748</v>
      </c>
      <c r="D437" s="67">
        <f t="shared" si="19"/>
        <v>781050</v>
      </c>
      <c r="E437" s="67">
        <f t="shared" si="19"/>
        <v>1637363</v>
      </c>
      <c r="F437" s="67">
        <f t="shared" si="19"/>
        <v>1596109</v>
      </c>
      <c r="G437" s="67">
        <f t="shared" si="19"/>
        <v>1489269</v>
      </c>
      <c r="H437" s="67">
        <f t="shared" si="19"/>
        <v>1213661</v>
      </c>
      <c r="I437" s="67">
        <f t="shared" si="19"/>
        <v>696760.25661637052</v>
      </c>
      <c r="J437" s="67">
        <f t="shared" si="19"/>
        <v>271694.74338362948</v>
      </c>
      <c r="K437" s="67">
        <f t="shared" si="19"/>
        <v>8804894</v>
      </c>
    </row>
    <row r="438" spans="1:11" x14ac:dyDescent="0.25">
      <c r="A438" s="40" t="s">
        <v>237</v>
      </c>
      <c r="B438" s="67">
        <f t="shared" ref="B438:K438" si="20">_xlfn.NUMBERVALUE(B28)+_xlfn.NUMBERVALUE(B79)+_xlfn.NUMBERVALUE(B131)+_xlfn.NUMBERVALUE(B182)+_xlfn.NUMBERVALUE(B236)+_xlfn.NUMBERVALUE(B290)+_xlfn.NUMBERVALUE(B339)+_xlfn.NUMBERVALUE(B388)</f>
        <v>436242</v>
      </c>
      <c r="C438" s="67">
        <f t="shared" si="20"/>
        <v>693175</v>
      </c>
      <c r="D438" s="67">
        <f t="shared" si="20"/>
        <v>787672</v>
      </c>
      <c r="E438" s="67">
        <f t="shared" si="20"/>
        <v>1673316</v>
      </c>
      <c r="F438" s="67">
        <f t="shared" si="20"/>
        <v>1604706</v>
      </c>
      <c r="G438" s="67">
        <f t="shared" si="20"/>
        <v>1499216</v>
      </c>
      <c r="H438" s="67">
        <f t="shared" si="20"/>
        <v>1222512</v>
      </c>
      <c r="I438" s="67">
        <f t="shared" si="20"/>
        <v>743025</v>
      </c>
      <c r="J438" s="67">
        <f t="shared" si="20"/>
        <v>283390</v>
      </c>
      <c r="K438" s="67">
        <f t="shared" si="20"/>
        <v>8943254</v>
      </c>
    </row>
    <row r="439" spans="1:11" x14ac:dyDescent="0.25">
      <c r="A439" s="40" t="s">
        <v>238</v>
      </c>
      <c r="B439" s="67">
        <f t="shared" ref="B439:K439" si="21">_xlfn.NUMBERVALUE(B29)+_xlfn.NUMBERVALUE(B80)+_xlfn.NUMBERVALUE(B132)+_xlfn.NUMBERVALUE(B183)+_xlfn.NUMBERVALUE(B237)+_xlfn.NUMBERVALUE(B291)+_xlfn.NUMBERVALUE(B340)+_xlfn.NUMBERVALUE(B389)</f>
        <v>447532</v>
      </c>
      <c r="C439" s="67">
        <f t="shared" si="21"/>
        <v>697098</v>
      </c>
      <c r="D439" s="67">
        <f t="shared" si="21"/>
        <v>796338</v>
      </c>
      <c r="E439" s="67">
        <f t="shared" si="21"/>
        <v>1707432</v>
      </c>
      <c r="F439" s="67">
        <f t="shared" si="21"/>
        <v>1612469</v>
      </c>
      <c r="G439" s="67">
        <f t="shared" si="21"/>
        <v>1508464</v>
      </c>
      <c r="H439" s="67">
        <f t="shared" si="21"/>
        <v>1240937</v>
      </c>
      <c r="I439" s="67">
        <f t="shared" si="21"/>
        <v>785189</v>
      </c>
      <c r="J439" s="67">
        <f t="shared" si="21"/>
        <v>295774</v>
      </c>
      <c r="K439" s="67">
        <f t="shared" si="21"/>
        <v>9091233</v>
      </c>
    </row>
    <row r="440" spans="1:11" x14ac:dyDescent="0.25">
      <c r="A440" s="40" t="s">
        <v>239</v>
      </c>
      <c r="B440" s="67">
        <f t="shared" ref="B440:K440" si="22">_xlfn.NUMBERVALUE(B30)+_xlfn.NUMBERVALUE(B81)+_xlfn.NUMBERVALUE(B133)+_xlfn.NUMBERVALUE(B184)+_xlfn.NUMBERVALUE(B238)+_xlfn.NUMBERVALUE(B292)+_xlfn.NUMBERVALUE(B341)+_xlfn.NUMBERVALUE(B390)</f>
        <v>443836</v>
      </c>
      <c r="C440" s="67">
        <f t="shared" si="22"/>
        <v>700249</v>
      </c>
      <c r="D440" s="67">
        <f t="shared" si="22"/>
        <v>807034</v>
      </c>
      <c r="E440" s="67">
        <f t="shared" si="22"/>
        <v>1738652</v>
      </c>
      <c r="F440" s="67">
        <f t="shared" si="22"/>
        <v>1616064</v>
      </c>
      <c r="G440" s="67">
        <f t="shared" si="22"/>
        <v>1518700</v>
      </c>
      <c r="H440" s="67">
        <f t="shared" si="22"/>
        <v>1262042</v>
      </c>
      <c r="I440" s="67">
        <f t="shared" si="22"/>
        <v>820796</v>
      </c>
      <c r="J440" s="67">
        <f t="shared" si="22"/>
        <v>308931</v>
      </c>
      <c r="K440" s="67">
        <f t="shared" si="22"/>
        <v>9216304</v>
      </c>
    </row>
    <row r="441" spans="1:11" x14ac:dyDescent="0.25">
      <c r="A441" s="40" t="s">
        <v>240</v>
      </c>
      <c r="B441" s="67">
        <f t="shared" ref="B441:K441" si="23">_xlfn.NUMBERVALUE(B31)+_xlfn.NUMBERVALUE(B82)+_xlfn.NUMBERVALUE(B134)+_xlfn.NUMBERVALUE(B185)+_xlfn.NUMBERVALUE(B239)+_xlfn.NUMBERVALUE(B293)+_xlfn.NUMBERVALUE(B342)+_xlfn.NUMBERVALUE(B391)</f>
        <v>432151</v>
      </c>
      <c r="C441" s="67">
        <f t="shared" si="23"/>
        <v>701587</v>
      </c>
      <c r="D441" s="67">
        <f t="shared" si="23"/>
        <v>818203</v>
      </c>
      <c r="E441" s="67">
        <f t="shared" si="23"/>
        <v>1769232</v>
      </c>
      <c r="F441" s="67">
        <f t="shared" si="23"/>
        <v>1624959</v>
      </c>
      <c r="G441" s="67">
        <f t="shared" si="23"/>
        <v>1531807</v>
      </c>
      <c r="H441" s="67">
        <f t="shared" si="23"/>
        <v>1279590</v>
      </c>
      <c r="I441" s="67">
        <f t="shared" si="23"/>
        <v>850347.83137445152</v>
      </c>
      <c r="J441" s="67">
        <f t="shared" si="23"/>
        <v>320520.16862554848</v>
      </c>
      <c r="K441" s="67">
        <f t="shared" si="23"/>
        <v>9328403</v>
      </c>
    </row>
    <row r="442" spans="1:11" x14ac:dyDescent="0.25">
      <c r="A442" s="40" t="s">
        <v>243</v>
      </c>
      <c r="B442" s="67">
        <f t="shared" ref="B442:K442" si="24">_xlfn.NUMBERVALUE(B32)+_xlfn.NUMBERVALUE(B83)+_xlfn.NUMBERVALUE(B135)+_xlfn.NUMBERVALUE(B186)+_xlfn.NUMBERVALUE(B240)+_xlfn.NUMBERVALUE(B294)+_xlfn.NUMBERVALUE(B343)+_xlfn.NUMBERVALUE(B392)</f>
        <v>450143</v>
      </c>
      <c r="C442" s="67">
        <f t="shared" si="24"/>
        <v>708494</v>
      </c>
      <c r="D442" s="67">
        <f t="shared" si="24"/>
        <v>827359</v>
      </c>
      <c r="E442" s="67">
        <f t="shared" si="24"/>
        <v>1795053</v>
      </c>
      <c r="F442" s="67">
        <f t="shared" si="24"/>
        <v>1631174</v>
      </c>
      <c r="G442" s="67">
        <f t="shared" si="24"/>
        <v>1546173</v>
      </c>
      <c r="H442" s="67">
        <f t="shared" si="24"/>
        <v>1306243</v>
      </c>
      <c r="I442" s="67">
        <f t="shared" si="24"/>
        <v>887988</v>
      </c>
      <c r="J442" s="67">
        <f t="shared" si="24"/>
        <v>337524</v>
      </c>
      <c r="K442" s="67">
        <f t="shared" si="24"/>
        <v>9490151</v>
      </c>
    </row>
    <row r="443" spans="1:11" x14ac:dyDescent="0.25">
      <c r="A443" s="40" t="s">
        <v>318</v>
      </c>
      <c r="B443" s="67">
        <f t="shared" ref="B443:K443" si="25">_xlfn.NUMBERVALUE(B33)+_xlfn.NUMBERVALUE(B84)+_xlfn.NUMBERVALUE(B136)+_xlfn.NUMBERVALUE(B187)+_xlfn.NUMBERVALUE(B241)+_xlfn.NUMBERVALUE(B295)+_xlfn.NUMBERVALUE(B344)+_xlfn.NUMBERVALUE(B393)</f>
        <v>464550</v>
      </c>
      <c r="C443" s="67">
        <f t="shared" si="25"/>
        <v>712008</v>
      </c>
      <c r="D443" s="67">
        <f t="shared" si="25"/>
        <v>834700</v>
      </c>
      <c r="E443" s="67">
        <f t="shared" si="25"/>
        <v>1817439</v>
      </c>
      <c r="F443" s="67">
        <f t="shared" si="25"/>
        <v>1651924</v>
      </c>
      <c r="G443" s="67">
        <f t="shared" si="25"/>
        <v>1565515</v>
      </c>
      <c r="H443" s="67">
        <f t="shared" si="25"/>
        <v>1339778</v>
      </c>
      <c r="I443" s="67">
        <f t="shared" si="25"/>
        <v>933007</v>
      </c>
      <c r="J443" s="67">
        <f t="shared" si="25"/>
        <v>378838</v>
      </c>
      <c r="K443" s="67">
        <f t="shared" si="25"/>
        <v>9697759</v>
      </c>
    </row>
    <row r="444" spans="1:11" ht="13" x14ac:dyDescent="0.3">
      <c r="A444" s="32" t="s">
        <v>242</v>
      </c>
      <c r="B444" s="67"/>
      <c r="C444" s="67"/>
      <c r="D444" s="67"/>
      <c r="E444" s="67"/>
      <c r="F444" s="67"/>
      <c r="G444" s="67"/>
      <c r="H444" s="67"/>
      <c r="I444" s="67"/>
      <c r="J444" s="67"/>
      <c r="K444" s="67"/>
    </row>
    <row r="445" spans="1:11" x14ac:dyDescent="0.25">
      <c r="A445" s="40" t="s">
        <v>230</v>
      </c>
      <c r="B445" s="67">
        <f>_xlfn.NUMBERVALUE(B35)+_xlfn.NUMBERVALUE(B87)+_xlfn.NUMBERVALUE(B138)+_xlfn.NUMBERVALUE(B190)+_xlfn.NUMBERVALUE(B244)+_xlfn.NUMBERVALUE(B297)+_xlfn.NUMBERVALUE(B346)+_xlfn.NUMBERVALUE(B395)</f>
        <v>854872</v>
      </c>
      <c r="C445" s="67">
        <f t="shared" ref="C445:K445" si="26">_xlfn.NUMBERVALUE(C35)+_xlfn.NUMBERVALUE(C87)+_xlfn.NUMBERVALUE(C138)+_xlfn.NUMBERVALUE(C190)+_xlfn.NUMBERVALUE(C244)+_xlfn.NUMBERVALUE(C297)+_xlfn.NUMBERVALUE(C346)+_xlfn.NUMBERVALUE(C395)</f>
        <v>1280463</v>
      </c>
      <c r="D445" s="67">
        <f t="shared" si="26"/>
        <v>1406609</v>
      </c>
      <c r="E445" s="67">
        <f t="shared" si="26"/>
        <v>2930080</v>
      </c>
      <c r="F445" s="67">
        <f t="shared" si="26"/>
        <v>2983286</v>
      </c>
      <c r="G445" s="67">
        <f t="shared" si="26"/>
        <v>2634604</v>
      </c>
      <c r="H445" s="67">
        <f t="shared" si="26"/>
        <v>1926769</v>
      </c>
      <c r="I445" s="67">
        <f t="shared" si="26"/>
        <v>981723</v>
      </c>
      <c r="J445" s="67">
        <f t="shared" si="26"/>
        <v>384118</v>
      </c>
      <c r="K445" s="67">
        <f t="shared" si="26"/>
        <v>15382524</v>
      </c>
    </row>
    <row r="446" spans="1:11" x14ac:dyDescent="0.25">
      <c r="A446" s="40" t="s">
        <v>231</v>
      </c>
      <c r="B446" s="67">
        <f t="shared" ref="B446:K446" si="27">_xlfn.NUMBERVALUE(B36)+_xlfn.NUMBERVALUE(B88)+_xlfn.NUMBERVALUE(B139)+_xlfn.NUMBERVALUE(B191)+_xlfn.NUMBERVALUE(B245)+_xlfn.NUMBERVALUE(B298)+_xlfn.NUMBERVALUE(B347)+_xlfn.NUMBERVALUE(B396)</f>
        <v>857296</v>
      </c>
      <c r="C446" s="67">
        <f t="shared" si="27"/>
        <v>1310428</v>
      </c>
      <c r="D446" s="67">
        <f t="shared" si="27"/>
        <v>1447053</v>
      </c>
      <c r="E446" s="67">
        <f t="shared" si="27"/>
        <v>2952712</v>
      </c>
      <c r="F446" s="67">
        <f t="shared" si="27"/>
        <v>3033798</v>
      </c>
      <c r="G446" s="67">
        <f t="shared" si="27"/>
        <v>2696827</v>
      </c>
      <c r="H446" s="67">
        <f t="shared" si="27"/>
        <v>2012068</v>
      </c>
      <c r="I446" s="67">
        <f t="shared" si="27"/>
        <v>1016005</v>
      </c>
      <c r="J446" s="67">
        <f t="shared" si="27"/>
        <v>408033</v>
      </c>
      <c r="K446" s="67">
        <f t="shared" si="27"/>
        <v>15734220</v>
      </c>
    </row>
    <row r="447" spans="1:11" x14ac:dyDescent="0.25">
      <c r="A447" s="40" t="s">
        <v>232</v>
      </c>
      <c r="B447" s="67">
        <f t="shared" ref="B447:K447" si="28">_xlfn.NUMBERVALUE(B37)+_xlfn.NUMBERVALUE(B89)+_xlfn.NUMBERVALUE(B140)+_xlfn.NUMBERVALUE(B192)+_xlfn.NUMBERVALUE(B246)+_xlfn.NUMBERVALUE(B299)+_xlfn.NUMBERVALUE(B348)+_xlfn.NUMBERVALUE(B397)</f>
        <v>848276</v>
      </c>
      <c r="C447" s="67">
        <f t="shared" si="28"/>
        <v>1319713</v>
      </c>
      <c r="D447" s="67">
        <f t="shared" si="28"/>
        <v>1462775</v>
      </c>
      <c r="E447" s="67">
        <f t="shared" si="28"/>
        <v>2967067</v>
      </c>
      <c r="F447" s="67">
        <f t="shared" si="28"/>
        <v>3067880</v>
      </c>
      <c r="G447" s="67">
        <f t="shared" si="28"/>
        <v>2757455</v>
      </c>
      <c r="H447" s="67">
        <f t="shared" si="28"/>
        <v>2089514</v>
      </c>
      <c r="I447" s="67">
        <f t="shared" si="28"/>
        <v>1065742</v>
      </c>
      <c r="J447" s="67">
        <f t="shared" si="28"/>
        <v>423604</v>
      </c>
      <c r="K447" s="67">
        <f t="shared" si="28"/>
        <v>16002026</v>
      </c>
    </row>
    <row r="448" spans="1:11" x14ac:dyDescent="0.25">
      <c r="A448" s="40" t="s">
        <v>233</v>
      </c>
      <c r="B448" s="67">
        <f t="shared" ref="B448:K448" si="29">_xlfn.NUMBERVALUE(B38)+_xlfn.NUMBERVALUE(B90)+_xlfn.NUMBERVALUE(B141)+_xlfn.NUMBERVALUE(B193)+_xlfn.NUMBERVALUE(B247)+_xlfn.NUMBERVALUE(B300)+_xlfn.NUMBERVALUE(B349)+_xlfn.NUMBERVALUE(B398)</f>
        <v>850324</v>
      </c>
      <c r="C448" s="67">
        <f t="shared" si="29"/>
        <v>1336988</v>
      </c>
      <c r="D448" s="67">
        <f t="shared" si="29"/>
        <v>1491592</v>
      </c>
      <c r="E448" s="67">
        <f t="shared" si="29"/>
        <v>3032915</v>
      </c>
      <c r="F448" s="67">
        <f t="shared" si="29"/>
        <v>3104855</v>
      </c>
      <c r="G448" s="67">
        <f t="shared" si="29"/>
        <v>2822216</v>
      </c>
      <c r="H448" s="67">
        <f t="shared" si="29"/>
        <v>2177085</v>
      </c>
      <c r="I448" s="67">
        <f t="shared" si="29"/>
        <v>1115091</v>
      </c>
      <c r="J448" s="67">
        <f t="shared" si="29"/>
        <v>441490</v>
      </c>
      <c r="K448" s="67">
        <f t="shared" si="29"/>
        <v>16372556</v>
      </c>
    </row>
    <row r="449" spans="1:11" x14ac:dyDescent="0.25">
      <c r="A449" s="40" t="s">
        <v>234</v>
      </c>
      <c r="B449" s="67">
        <f t="shared" ref="B449:K449" si="30">_xlfn.NUMBERVALUE(B39)+_xlfn.NUMBERVALUE(B91)+_xlfn.NUMBERVALUE(B142)+_xlfn.NUMBERVALUE(B194)+_xlfn.NUMBERVALUE(B248)+_xlfn.NUMBERVALUE(B301)+_xlfn.NUMBERVALUE(B350)+_xlfn.NUMBERVALUE(B399)</f>
        <v>849132</v>
      </c>
      <c r="C449" s="67">
        <f t="shared" si="30"/>
        <v>1338061</v>
      </c>
      <c r="D449" s="67">
        <f t="shared" si="30"/>
        <v>1498262</v>
      </c>
      <c r="E449" s="67">
        <f t="shared" si="30"/>
        <v>3077442</v>
      </c>
      <c r="F449" s="67">
        <f t="shared" si="30"/>
        <v>3114170</v>
      </c>
      <c r="G449" s="67">
        <f t="shared" si="30"/>
        <v>2867034</v>
      </c>
      <c r="H449" s="67">
        <f t="shared" si="30"/>
        <v>2235236</v>
      </c>
      <c r="I449" s="67">
        <f t="shared" si="30"/>
        <v>1175328</v>
      </c>
      <c r="J449" s="67">
        <f t="shared" si="30"/>
        <v>455894</v>
      </c>
      <c r="K449" s="67">
        <f t="shared" si="30"/>
        <v>16610559</v>
      </c>
    </row>
    <row r="450" spans="1:11" x14ac:dyDescent="0.25">
      <c r="A450" s="40" t="s">
        <v>235</v>
      </c>
      <c r="B450" s="67">
        <f t="shared" ref="B450:K450" si="31">_xlfn.NUMBERVALUE(B40)+_xlfn.NUMBERVALUE(B92)+_xlfn.NUMBERVALUE(B143)+_xlfn.NUMBERVALUE(B195)+_xlfn.NUMBERVALUE(B249)+_xlfn.NUMBERVALUE(B302)+_xlfn.NUMBERVALUE(B351)+_xlfn.NUMBERVALUE(B400)</f>
        <v>850443</v>
      </c>
      <c r="C450" s="67">
        <f t="shared" si="31"/>
        <v>1345704</v>
      </c>
      <c r="D450" s="67">
        <f t="shared" si="31"/>
        <v>1515974</v>
      </c>
      <c r="E450" s="67">
        <f t="shared" si="31"/>
        <v>3140961</v>
      </c>
      <c r="F450" s="67">
        <f t="shared" si="31"/>
        <v>3135279</v>
      </c>
      <c r="G450" s="67">
        <f t="shared" si="31"/>
        <v>2901230</v>
      </c>
      <c r="H450" s="67">
        <f t="shared" si="31"/>
        <v>2293790</v>
      </c>
      <c r="I450" s="67">
        <f t="shared" si="31"/>
        <v>1237421</v>
      </c>
      <c r="J450" s="67">
        <f t="shared" si="31"/>
        <v>460273</v>
      </c>
      <c r="K450" s="67">
        <f t="shared" si="31"/>
        <v>16881075</v>
      </c>
    </row>
    <row r="451" spans="1:11" x14ac:dyDescent="0.25">
      <c r="A451" s="40" t="s">
        <v>236</v>
      </c>
      <c r="B451" s="67">
        <f t="shared" ref="B451:K451" si="32">_xlfn.NUMBERVALUE(B41)+_xlfn.NUMBERVALUE(B93)+_xlfn.NUMBERVALUE(B144)+_xlfn.NUMBERVALUE(B196)+_xlfn.NUMBERVALUE(B250)+_xlfn.NUMBERVALUE(B303)+_xlfn.NUMBERVALUE(B352)+_xlfn.NUMBERVALUE(B401)</f>
        <v>858854</v>
      </c>
      <c r="C451" s="67">
        <f t="shared" si="32"/>
        <v>1349109</v>
      </c>
      <c r="D451" s="67">
        <f t="shared" si="32"/>
        <v>1535589</v>
      </c>
      <c r="E451" s="67">
        <f t="shared" si="32"/>
        <v>3223258</v>
      </c>
      <c r="F451" s="67">
        <f t="shared" si="32"/>
        <v>3161586</v>
      </c>
      <c r="G451" s="67">
        <f t="shared" si="32"/>
        <v>2928930</v>
      </c>
      <c r="H451" s="67">
        <f t="shared" si="32"/>
        <v>2360406</v>
      </c>
      <c r="I451" s="67">
        <f t="shared" si="32"/>
        <v>1313223.9896544819</v>
      </c>
      <c r="J451" s="67">
        <f t="shared" si="32"/>
        <v>484348.0103455176</v>
      </c>
      <c r="K451" s="67">
        <f t="shared" si="32"/>
        <v>17205631</v>
      </c>
    </row>
    <row r="452" spans="1:11" x14ac:dyDescent="0.25">
      <c r="A452" s="40" t="s">
        <v>237</v>
      </c>
      <c r="B452" s="67">
        <f t="shared" ref="B452:K452" si="33">_xlfn.NUMBERVALUE(B42)+_xlfn.NUMBERVALUE(B94)+_xlfn.NUMBERVALUE(B145)+_xlfn.NUMBERVALUE(B197)+_xlfn.NUMBERVALUE(B251)+_xlfn.NUMBERVALUE(B304)+_xlfn.NUMBERVALUE(B353)+_xlfn.NUMBERVALUE(B402)</f>
        <v>861286</v>
      </c>
      <c r="C452" s="67">
        <f t="shared" si="33"/>
        <v>1358441</v>
      </c>
      <c r="D452" s="67">
        <f t="shared" si="33"/>
        <v>1551441</v>
      </c>
      <c r="E452" s="67">
        <f t="shared" si="33"/>
        <v>3297374</v>
      </c>
      <c r="F452" s="67">
        <f t="shared" si="33"/>
        <v>3180078</v>
      </c>
      <c r="G452" s="67">
        <f t="shared" si="33"/>
        <v>2950877</v>
      </c>
      <c r="H452" s="67">
        <f t="shared" si="33"/>
        <v>2386876</v>
      </c>
      <c r="I452" s="67">
        <f t="shared" si="33"/>
        <v>1407847</v>
      </c>
      <c r="J452" s="67">
        <f t="shared" si="33"/>
        <v>507919</v>
      </c>
      <c r="K452" s="67">
        <f t="shared" si="33"/>
        <v>17502139</v>
      </c>
    </row>
    <row r="453" spans="1:11" x14ac:dyDescent="0.25">
      <c r="A453" s="40" t="s">
        <v>238</v>
      </c>
      <c r="B453" s="67">
        <f t="shared" ref="B453:K453" si="34">_xlfn.NUMBERVALUE(B43)+_xlfn.NUMBERVALUE(B95)+_xlfn.NUMBERVALUE(B146)+_xlfn.NUMBERVALUE(B198)+_xlfn.NUMBERVALUE(B252)+_xlfn.NUMBERVALUE(B305)+_xlfn.NUMBERVALUE(B354)+_xlfn.NUMBERVALUE(B403)</f>
        <v>887294</v>
      </c>
      <c r="C453" s="67">
        <f t="shared" si="34"/>
        <v>1365369</v>
      </c>
      <c r="D453" s="67">
        <f t="shared" si="34"/>
        <v>1567924</v>
      </c>
      <c r="E453" s="67">
        <f t="shared" si="34"/>
        <v>3371428</v>
      </c>
      <c r="F453" s="67">
        <f t="shared" si="34"/>
        <v>3197482</v>
      </c>
      <c r="G453" s="67">
        <f t="shared" si="34"/>
        <v>2972082</v>
      </c>
      <c r="H453" s="67">
        <f t="shared" si="34"/>
        <v>2432100</v>
      </c>
      <c r="I453" s="67">
        <f t="shared" si="34"/>
        <v>1495211</v>
      </c>
      <c r="J453" s="67">
        <f t="shared" si="34"/>
        <v>533323</v>
      </c>
      <c r="K453" s="67">
        <f t="shared" si="34"/>
        <v>17822213</v>
      </c>
    </row>
    <row r="454" spans="1:11" x14ac:dyDescent="0.25">
      <c r="A454" s="40" t="s">
        <v>239</v>
      </c>
      <c r="B454" s="67">
        <f t="shared" ref="B454:K454" si="35">_xlfn.NUMBERVALUE(B44)+_xlfn.NUMBERVALUE(B96)+_xlfn.NUMBERVALUE(B147)+_xlfn.NUMBERVALUE(B199)+_xlfn.NUMBERVALUE(B253)+_xlfn.NUMBERVALUE(B306)+_xlfn.NUMBERVALUE(B355)+_xlfn.NUMBERVALUE(B404)</f>
        <v>878582</v>
      </c>
      <c r="C454" s="67">
        <f t="shared" si="35"/>
        <v>1370173</v>
      </c>
      <c r="D454" s="67">
        <f t="shared" si="35"/>
        <v>1582034</v>
      </c>
      <c r="E454" s="67">
        <f t="shared" si="35"/>
        <v>3438155</v>
      </c>
      <c r="F454" s="67">
        <f t="shared" si="35"/>
        <v>3205293</v>
      </c>
      <c r="G454" s="67">
        <f t="shared" si="35"/>
        <v>2996875</v>
      </c>
      <c r="H454" s="67">
        <f t="shared" si="35"/>
        <v>2480215</v>
      </c>
      <c r="I454" s="67">
        <f t="shared" si="35"/>
        <v>1570026</v>
      </c>
      <c r="J454" s="67">
        <f t="shared" si="35"/>
        <v>560229</v>
      </c>
      <c r="K454" s="67">
        <f t="shared" si="35"/>
        <v>18081582</v>
      </c>
    </row>
    <row r="455" spans="1:11" x14ac:dyDescent="0.25">
      <c r="A455" s="40" t="s">
        <v>240</v>
      </c>
      <c r="B455" s="67">
        <f t="shared" ref="B455:K455" si="36">_xlfn.NUMBERVALUE(B45)+_xlfn.NUMBERVALUE(B97)+_xlfn.NUMBERVALUE(B148)+_xlfn.NUMBERVALUE(B200)+_xlfn.NUMBERVALUE(B254)+_xlfn.NUMBERVALUE(B307)+_xlfn.NUMBERVALUE(B356)+_xlfn.NUMBERVALUE(B405)</f>
        <v>853688</v>
      </c>
      <c r="C455" s="67">
        <f t="shared" si="36"/>
        <v>1370705</v>
      </c>
      <c r="D455" s="67">
        <f t="shared" si="36"/>
        <v>1593560</v>
      </c>
      <c r="E455" s="67">
        <f t="shared" si="36"/>
        <v>3501319</v>
      </c>
      <c r="F455" s="67">
        <f t="shared" si="36"/>
        <v>3221185</v>
      </c>
      <c r="G455" s="67">
        <f t="shared" si="36"/>
        <v>3024224</v>
      </c>
      <c r="H455" s="67">
        <f t="shared" si="36"/>
        <v>2520884</v>
      </c>
      <c r="I455" s="67">
        <f t="shared" si="36"/>
        <v>1637164.5213608751</v>
      </c>
      <c r="J455" s="67">
        <f t="shared" si="36"/>
        <v>585055.47863912489</v>
      </c>
      <c r="K455" s="67">
        <f t="shared" si="36"/>
        <v>18307795</v>
      </c>
    </row>
    <row r="456" spans="1:11" x14ac:dyDescent="0.25">
      <c r="A456" s="40" t="s">
        <v>243</v>
      </c>
      <c r="B456" s="67">
        <f t="shared" ref="B456:K456" si="37">_xlfn.NUMBERVALUE(B46)+_xlfn.NUMBERVALUE(B98)+_xlfn.NUMBERVALUE(B149)+_xlfn.NUMBERVALUE(B201)+_xlfn.NUMBERVALUE(B255)+_xlfn.NUMBERVALUE(B308)+_xlfn.NUMBERVALUE(B357)+_xlfn.NUMBERVALUE(B406)</f>
        <v>888441</v>
      </c>
      <c r="C456" s="67">
        <f t="shared" si="37"/>
        <v>1386472</v>
      </c>
      <c r="D456" s="67">
        <f t="shared" si="37"/>
        <v>1609698</v>
      </c>
      <c r="E456" s="67">
        <f t="shared" si="37"/>
        <v>3566421</v>
      </c>
      <c r="F456" s="67">
        <f t="shared" si="37"/>
        <v>3233484</v>
      </c>
      <c r="G456" s="67">
        <f t="shared" si="37"/>
        <v>3060560</v>
      </c>
      <c r="H456" s="67">
        <f t="shared" si="37"/>
        <v>2580649</v>
      </c>
      <c r="I456" s="67">
        <f t="shared" si="37"/>
        <v>1720302</v>
      </c>
      <c r="J456" s="67">
        <f t="shared" si="37"/>
        <v>619198</v>
      </c>
      <c r="K456" s="67">
        <f t="shared" si="37"/>
        <v>18665225</v>
      </c>
    </row>
    <row r="457" spans="1:11" x14ac:dyDescent="0.25">
      <c r="A457" s="46" t="s">
        <v>318</v>
      </c>
      <c r="B457" s="223">
        <f t="shared" ref="B457:K457" si="38">_xlfn.NUMBERVALUE(B47)+_xlfn.NUMBERVALUE(B99)+_xlfn.NUMBERVALUE(B150)+_xlfn.NUMBERVALUE(B202)+_xlfn.NUMBERVALUE(B256)+_xlfn.NUMBERVALUE(B309)+_xlfn.NUMBERVALUE(B358)+_xlfn.NUMBERVALUE(B407)</f>
        <v>912934</v>
      </c>
      <c r="C457" s="223">
        <f t="shared" si="38"/>
        <v>1393681</v>
      </c>
      <c r="D457" s="223">
        <f t="shared" si="38"/>
        <v>1622945</v>
      </c>
      <c r="E457" s="223">
        <f t="shared" si="38"/>
        <v>3615542</v>
      </c>
      <c r="F457" s="223">
        <f t="shared" si="38"/>
        <v>3271512</v>
      </c>
      <c r="G457" s="223">
        <f t="shared" si="38"/>
        <v>3102468</v>
      </c>
      <c r="H457" s="223">
        <f t="shared" si="38"/>
        <v>2648409</v>
      </c>
      <c r="I457" s="223">
        <f t="shared" si="38"/>
        <v>1813797</v>
      </c>
      <c r="J457" s="223">
        <f>_xlfn.NUMBERVALUE(J47)+_xlfn.NUMBERVALUE(J99)+_xlfn.NUMBERVALUE(J150)+_xlfn.NUMBERVALUE(J202)+_xlfn.NUMBERVALUE(J256)+_xlfn.NUMBERVALUE(J309)+_xlfn.NUMBERVALUE(J358)+_xlfn.NUMBERVALUE(J407)</f>
        <v>696894</v>
      </c>
      <c r="K457" s="223">
        <f t="shared" si="38"/>
        <v>19078179</v>
      </c>
    </row>
    <row r="458" spans="1:11" x14ac:dyDescent="0.25">
      <c r="A458" s="40" t="s">
        <v>22</v>
      </c>
    </row>
    <row r="459" spans="1:11" ht="13" x14ac:dyDescent="0.3">
      <c r="A459" s="32" t="s">
        <v>366</v>
      </c>
    </row>
  </sheetData>
  <mergeCells count="18">
    <mergeCell ref="A4:A5"/>
    <mergeCell ref="B4:K4"/>
    <mergeCell ref="A54:A55"/>
    <mergeCell ref="B54:K54"/>
    <mergeCell ref="A107:A108"/>
    <mergeCell ref="B107:K107"/>
    <mergeCell ref="A157:A158"/>
    <mergeCell ref="B157:K157"/>
    <mergeCell ref="A211:A212"/>
    <mergeCell ref="B211:K211"/>
    <mergeCell ref="A414:A415"/>
    <mergeCell ref="B414:K414"/>
    <mergeCell ref="A266:A267"/>
    <mergeCell ref="B266:K266"/>
    <mergeCell ref="A315:A316"/>
    <mergeCell ref="B315:K315"/>
    <mergeCell ref="A364:A365"/>
    <mergeCell ref="B364:K364"/>
  </mergeCells>
  <pageMargins left="0.74803149606299213" right="0.74803149606299213" top="0.98425196850393704" bottom="0.98425196850393704" header="0.51181102362204722" footer="0.51181102362204722"/>
  <pageSetup paperSize="9" scale="80" orientation="landscape" r:id="rId1"/>
  <headerFooter alignWithMargins="0"/>
  <rowBreaks count="7" manualBreakCount="7">
    <brk id="105" max="10" man="1"/>
    <brk id="154" max="10" man="1"/>
    <brk id="208" max="10" man="1"/>
    <brk id="263" max="10" man="1"/>
    <brk id="313" max="10" man="1"/>
    <brk id="361" max="10" man="1"/>
    <brk id="41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3"/>
  <sheetViews>
    <sheetView workbookViewId="0"/>
  </sheetViews>
  <sheetFormatPr defaultColWidth="9.1796875" defaultRowHeight="12.5" x14ac:dyDescent="0.25"/>
  <cols>
    <col min="1" max="1" width="15.81640625" style="124" customWidth="1"/>
    <col min="2" max="17" width="12.7265625" style="95" customWidth="1"/>
    <col min="18" max="16384" width="9.1796875" style="95"/>
  </cols>
  <sheetData>
    <row r="1" spans="1:12" x14ac:dyDescent="0.25">
      <c r="A1" s="47"/>
      <c r="B1" s="47"/>
      <c r="C1" s="47"/>
      <c r="D1" s="47"/>
      <c r="E1" s="47"/>
      <c r="F1" s="47"/>
    </row>
    <row r="2" spans="1:12" x14ac:dyDescent="0.25">
      <c r="A2" s="41" t="s">
        <v>292</v>
      </c>
      <c r="B2" s="113"/>
      <c r="C2" s="113"/>
      <c r="D2" s="113"/>
      <c r="E2" s="113"/>
      <c r="F2" s="113"/>
      <c r="G2" s="113"/>
      <c r="H2" s="113"/>
    </row>
    <row r="3" spans="1:12" x14ac:dyDescent="0.25">
      <c r="A3" s="315" t="s">
        <v>218</v>
      </c>
      <c r="D3" s="317" t="s">
        <v>248</v>
      </c>
      <c r="E3" s="317"/>
      <c r="F3" s="317"/>
      <c r="G3" s="317"/>
      <c r="H3" s="317"/>
    </row>
    <row r="4" spans="1:12" ht="25" x14ac:dyDescent="0.25">
      <c r="A4" s="316"/>
      <c r="B4" s="62" t="s">
        <v>249</v>
      </c>
      <c r="C4" s="62" t="s">
        <v>250</v>
      </c>
      <c r="D4" s="62" t="s">
        <v>251</v>
      </c>
      <c r="E4" s="62" t="s">
        <v>252</v>
      </c>
      <c r="F4" s="62" t="s">
        <v>253</v>
      </c>
      <c r="G4" s="62" t="s">
        <v>254</v>
      </c>
      <c r="H4" s="62" t="s">
        <v>255</v>
      </c>
    </row>
    <row r="5" spans="1:12" ht="13" x14ac:dyDescent="0.3">
      <c r="A5" s="34" t="s">
        <v>256</v>
      </c>
      <c r="B5" s="114"/>
      <c r="C5" s="63"/>
      <c r="D5" s="63"/>
      <c r="E5" s="63"/>
      <c r="F5" s="63"/>
      <c r="G5" s="63"/>
      <c r="H5" s="63"/>
    </row>
    <row r="6" spans="1:12" x14ac:dyDescent="0.25">
      <c r="A6" s="52" t="s">
        <v>230</v>
      </c>
      <c r="B6" s="64">
        <v>4141994</v>
      </c>
      <c r="C6" s="64">
        <v>451630</v>
      </c>
      <c r="D6" s="64">
        <v>82835</v>
      </c>
      <c r="E6" s="64">
        <v>121937</v>
      </c>
      <c r="F6" s="64">
        <v>201164</v>
      </c>
      <c r="G6" s="64">
        <v>113554</v>
      </c>
      <c r="H6" s="64">
        <v>18960</v>
      </c>
    </row>
    <row r="7" spans="1:12" x14ac:dyDescent="0.25">
      <c r="A7" s="52" t="s">
        <v>231</v>
      </c>
      <c r="B7" s="64">
        <v>4219860</v>
      </c>
      <c r="C7" s="64">
        <v>461252</v>
      </c>
      <c r="D7" s="64">
        <v>84913</v>
      </c>
      <c r="E7" s="64">
        <v>124294</v>
      </c>
      <c r="F7" s="64">
        <v>200038</v>
      </c>
      <c r="G7" s="64">
        <v>111704</v>
      </c>
      <c r="H7" s="64">
        <v>19978</v>
      </c>
    </row>
    <row r="8" spans="1:12" x14ac:dyDescent="0.25">
      <c r="A8" s="52" t="s">
        <v>232</v>
      </c>
      <c r="B8" s="64">
        <v>4287119</v>
      </c>
      <c r="C8" s="64">
        <v>471975</v>
      </c>
      <c r="D8" s="64">
        <v>86022</v>
      </c>
      <c r="E8" s="64">
        <v>126495</v>
      </c>
      <c r="F8" s="64">
        <v>202116</v>
      </c>
      <c r="G8" s="64">
        <v>110908</v>
      </c>
      <c r="H8" s="64">
        <v>21054</v>
      </c>
    </row>
    <row r="9" spans="1:12" s="47" customFormat="1" x14ac:dyDescent="0.25">
      <c r="A9" s="52" t="s">
        <v>233</v>
      </c>
      <c r="B9" s="64">
        <v>4358941</v>
      </c>
      <c r="C9" s="64">
        <v>483321</v>
      </c>
      <c r="D9" s="64">
        <v>89597</v>
      </c>
      <c r="E9" s="64">
        <v>127577</v>
      </c>
      <c r="F9" s="64">
        <v>200451</v>
      </c>
      <c r="G9" s="64">
        <v>108849</v>
      </c>
      <c r="H9" s="64">
        <v>22073</v>
      </c>
      <c r="I9" s="95"/>
      <c r="J9" s="95"/>
      <c r="K9" s="95"/>
      <c r="L9" s="95"/>
    </row>
    <row r="10" spans="1:12" s="47" customFormat="1" x14ac:dyDescent="0.25">
      <c r="A10" s="52" t="s">
        <v>234</v>
      </c>
      <c r="B10" s="64">
        <v>4434064</v>
      </c>
      <c r="C10" s="64">
        <v>497469</v>
      </c>
      <c r="D10" s="64">
        <v>90810</v>
      </c>
      <c r="E10" s="64">
        <v>129138</v>
      </c>
      <c r="F10" s="64">
        <v>201400</v>
      </c>
      <c r="G10" s="64">
        <v>107581</v>
      </c>
      <c r="H10" s="64">
        <v>22959</v>
      </c>
      <c r="I10" s="95"/>
      <c r="J10" s="95"/>
      <c r="K10" s="95"/>
      <c r="L10" s="95"/>
    </row>
    <row r="11" spans="1:12" s="47" customFormat="1" x14ac:dyDescent="0.25">
      <c r="A11" s="52" t="s">
        <v>235</v>
      </c>
      <c r="B11" s="64">
        <v>4520447</v>
      </c>
      <c r="C11" s="64">
        <v>512932</v>
      </c>
      <c r="D11" s="64">
        <v>93057</v>
      </c>
      <c r="E11" s="64">
        <v>130642</v>
      </c>
      <c r="F11" s="64">
        <v>200719</v>
      </c>
      <c r="G11" s="64">
        <v>106026</v>
      </c>
      <c r="H11" s="64">
        <v>24099</v>
      </c>
      <c r="I11" s="95"/>
      <c r="J11" s="95"/>
      <c r="K11" s="95"/>
      <c r="L11" s="95"/>
    </row>
    <row r="12" spans="1:12" s="47" customFormat="1" x14ac:dyDescent="0.25">
      <c r="A12" s="52" t="s">
        <v>236</v>
      </c>
      <c r="B12" s="64">
        <v>4602368</v>
      </c>
      <c r="C12" s="64">
        <v>582998</v>
      </c>
      <c r="D12" s="64">
        <v>93461</v>
      </c>
      <c r="E12" s="64">
        <v>133276</v>
      </c>
      <c r="F12" s="64">
        <v>203002</v>
      </c>
      <c r="G12" s="64">
        <v>104923</v>
      </c>
      <c r="H12" s="64">
        <v>24994</v>
      </c>
      <c r="I12" s="95"/>
      <c r="J12" s="95"/>
      <c r="K12" s="95"/>
      <c r="L12" s="95"/>
    </row>
    <row r="13" spans="1:12" s="47" customFormat="1" x14ac:dyDescent="0.25">
      <c r="A13" s="52" t="s">
        <v>237</v>
      </c>
      <c r="B13" s="64">
        <v>4679214</v>
      </c>
      <c r="C13" s="64">
        <v>541893</v>
      </c>
      <c r="D13" s="64">
        <v>93068</v>
      </c>
      <c r="E13" s="64">
        <v>133293</v>
      </c>
      <c r="F13" s="64">
        <v>204539</v>
      </c>
      <c r="G13" s="64">
        <v>104461</v>
      </c>
      <c r="H13" s="64">
        <v>25962</v>
      </c>
      <c r="I13" s="95"/>
      <c r="J13" s="95"/>
      <c r="K13" s="95"/>
      <c r="L13" s="95"/>
    </row>
    <row r="14" spans="1:12" s="47" customFormat="1" x14ac:dyDescent="0.25">
      <c r="A14" s="52" t="s">
        <v>238</v>
      </c>
      <c r="B14" s="64">
        <v>4793077</v>
      </c>
      <c r="C14" s="64">
        <v>554339</v>
      </c>
      <c r="D14" s="64">
        <v>92293</v>
      </c>
      <c r="E14" s="64">
        <v>134539</v>
      </c>
      <c r="F14" s="64">
        <v>207266</v>
      </c>
      <c r="G14" s="64">
        <v>103651</v>
      </c>
      <c r="H14" s="64">
        <v>26859</v>
      </c>
      <c r="I14" s="95"/>
      <c r="J14" s="95"/>
      <c r="K14" s="95"/>
      <c r="L14" s="95"/>
    </row>
    <row r="15" spans="1:12" s="47" customFormat="1" x14ac:dyDescent="0.25">
      <c r="A15" s="52" t="s">
        <v>239</v>
      </c>
      <c r="B15" s="64">
        <v>4333854</v>
      </c>
      <c r="C15" s="64">
        <v>566261</v>
      </c>
      <c r="D15" s="64">
        <v>92840</v>
      </c>
      <c r="E15" s="64">
        <v>135221</v>
      </c>
      <c r="F15" s="64">
        <v>209007</v>
      </c>
      <c r="G15" s="64">
        <v>102046</v>
      </c>
      <c r="H15" s="64">
        <v>27953</v>
      </c>
      <c r="I15" s="95"/>
      <c r="J15" s="95"/>
      <c r="K15" s="95"/>
      <c r="L15" s="95"/>
    </row>
    <row r="16" spans="1:12" s="47" customFormat="1" x14ac:dyDescent="0.25">
      <c r="A16" s="52" t="s">
        <v>240</v>
      </c>
      <c r="B16" s="64">
        <v>4432380</v>
      </c>
      <c r="C16" s="64">
        <v>580584</v>
      </c>
      <c r="D16" s="64">
        <v>93797</v>
      </c>
      <c r="E16" s="64">
        <v>135099</v>
      </c>
      <c r="F16" s="64">
        <v>209270</v>
      </c>
      <c r="G16" s="64">
        <v>99779</v>
      </c>
      <c r="H16" s="64">
        <v>29315</v>
      </c>
      <c r="I16" s="95"/>
      <c r="J16" s="95"/>
      <c r="K16" s="95"/>
      <c r="L16" s="95"/>
    </row>
    <row r="17" spans="1:12" s="47" customFormat="1" ht="13" thickBot="1" x14ac:dyDescent="0.3">
      <c r="A17" s="69" t="s">
        <v>243</v>
      </c>
      <c r="B17" s="115">
        <v>4513895</v>
      </c>
      <c r="C17" s="115">
        <v>589844</v>
      </c>
      <c r="D17" s="115">
        <v>93627</v>
      </c>
      <c r="E17" s="115">
        <v>133284</v>
      </c>
      <c r="F17" s="115">
        <v>206999</v>
      </c>
      <c r="G17" s="115">
        <v>96072</v>
      </c>
      <c r="H17" s="115">
        <v>30973</v>
      </c>
      <c r="I17" s="95"/>
      <c r="J17" s="95"/>
      <c r="K17" s="95"/>
      <c r="L17" s="95"/>
    </row>
    <row r="18" spans="1:12" s="47" customFormat="1" ht="13" thickTop="1" x14ac:dyDescent="0.25">
      <c r="A18" s="52" t="s">
        <v>329</v>
      </c>
      <c r="B18" s="64">
        <v>4591755</v>
      </c>
      <c r="C18" s="64">
        <v>602134</v>
      </c>
      <c r="D18" s="64">
        <v>92080</v>
      </c>
      <c r="E18" s="64">
        <v>133073</v>
      </c>
      <c r="F18" s="64">
        <v>207184</v>
      </c>
      <c r="G18" s="64">
        <v>94476</v>
      </c>
      <c r="H18" s="64">
        <v>32747</v>
      </c>
      <c r="I18" s="95"/>
      <c r="J18" s="95"/>
      <c r="K18" s="95"/>
      <c r="L18" s="95"/>
    </row>
    <row r="19" spans="1:12" s="47" customFormat="1" x14ac:dyDescent="0.25">
      <c r="A19" s="52" t="s">
        <v>324</v>
      </c>
      <c r="B19" s="64">
        <v>4661050</v>
      </c>
      <c r="C19" s="64">
        <v>611424</v>
      </c>
      <c r="D19" s="64">
        <v>90301</v>
      </c>
      <c r="E19" s="64">
        <v>133278</v>
      </c>
      <c r="F19" s="64">
        <v>209543</v>
      </c>
      <c r="G19" s="64">
        <v>93111</v>
      </c>
      <c r="H19" s="64">
        <v>33941</v>
      </c>
      <c r="I19" s="95"/>
      <c r="J19" s="95"/>
      <c r="K19" s="95"/>
      <c r="L19" s="95"/>
    </row>
    <row r="20" spans="1:12" s="47" customFormat="1" ht="13" x14ac:dyDescent="0.3">
      <c r="A20" s="35" t="s">
        <v>257</v>
      </c>
      <c r="B20" s="64"/>
      <c r="C20" s="64"/>
      <c r="D20" s="64"/>
      <c r="E20" s="64"/>
      <c r="F20" s="64"/>
      <c r="G20" s="64"/>
      <c r="H20" s="64"/>
    </row>
    <row r="21" spans="1:12" s="47" customFormat="1" x14ac:dyDescent="0.25">
      <c r="A21" s="52" t="s">
        <v>230</v>
      </c>
      <c r="B21" s="64">
        <v>393815</v>
      </c>
      <c r="C21" s="64">
        <v>18264</v>
      </c>
      <c r="D21" s="64">
        <v>112</v>
      </c>
      <c r="E21" s="64">
        <v>1111</v>
      </c>
      <c r="F21" s="64">
        <v>616</v>
      </c>
      <c r="G21" s="64"/>
      <c r="H21" s="64"/>
    </row>
    <row r="22" spans="1:12" s="47" customFormat="1" x14ac:dyDescent="0.25">
      <c r="A22" s="52" t="s">
        <v>231</v>
      </c>
      <c r="B22" s="64">
        <v>400474</v>
      </c>
      <c r="C22" s="64">
        <v>22400</v>
      </c>
      <c r="D22" s="64">
        <v>145</v>
      </c>
      <c r="E22" s="64">
        <v>1162</v>
      </c>
      <c r="F22" s="64">
        <v>712</v>
      </c>
      <c r="G22" s="64"/>
      <c r="H22" s="64"/>
    </row>
    <row r="23" spans="1:12" s="47" customFormat="1" x14ac:dyDescent="0.25">
      <c r="A23" s="52" t="s">
        <v>232</v>
      </c>
      <c r="B23" s="64">
        <v>410282</v>
      </c>
      <c r="C23" s="64">
        <v>25568</v>
      </c>
      <c r="D23" s="64">
        <v>164</v>
      </c>
      <c r="E23" s="64">
        <v>1184</v>
      </c>
      <c r="F23" s="64">
        <v>776</v>
      </c>
      <c r="G23" s="64"/>
      <c r="H23" s="64"/>
    </row>
    <row r="24" spans="1:12" s="47" customFormat="1" x14ac:dyDescent="0.25">
      <c r="A24" s="52" t="s">
        <v>233</v>
      </c>
      <c r="B24" s="64">
        <v>418195</v>
      </c>
      <c r="C24" s="64">
        <v>28600</v>
      </c>
      <c r="D24" s="64">
        <v>160</v>
      </c>
      <c r="E24" s="64">
        <v>1174</v>
      </c>
      <c r="F24" s="64">
        <v>868</v>
      </c>
      <c r="G24" s="64"/>
      <c r="H24" s="64"/>
    </row>
    <row r="25" spans="1:12" s="47" customFormat="1" x14ac:dyDescent="0.25">
      <c r="A25" s="52" t="s">
        <v>234</v>
      </c>
      <c r="B25" s="64">
        <v>422097</v>
      </c>
      <c r="C25" s="64">
        <v>29563</v>
      </c>
      <c r="D25" s="64">
        <v>140</v>
      </c>
      <c r="E25" s="64">
        <v>1105</v>
      </c>
      <c r="F25" s="64">
        <v>867</v>
      </c>
    </row>
    <row r="26" spans="1:12" s="47" customFormat="1" x14ac:dyDescent="0.25">
      <c r="A26" s="52" t="s">
        <v>235</v>
      </c>
      <c r="B26" s="64">
        <v>438304</v>
      </c>
      <c r="C26" s="64">
        <v>30256</v>
      </c>
      <c r="D26" s="64">
        <v>128</v>
      </c>
      <c r="E26" s="64">
        <v>1165</v>
      </c>
      <c r="F26" s="64">
        <v>991</v>
      </c>
      <c r="G26" s="64"/>
      <c r="H26" s="64"/>
    </row>
    <row r="27" spans="1:12" s="47" customFormat="1" x14ac:dyDescent="0.25">
      <c r="A27" s="52" t="s">
        <v>236</v>
      </c>
      <c r="B27" s="64">
        <v>451903</v>
      </c>
      <c r="C27" s="64">
        <v>29635</v>
      </c>
      <c r="D27" s="64">
        <v>118</v>
      </c>
      <c r="E27" s="64">
        <v>1175</v>
      </c>
      <c r="F27" s="64">
        <v>1007</v>
      </c>
      <c r="G27" s="64"/>
      <c r="H27" s="64"/>
    </row>
    <row r="28" spans="1:12" s="47" customFormat="1" x14ac:dyDescent="0.25">
      <c r="A28" s="52" t="s">
        <v>237</v>
      </c>
      <c r="B28" s="64">
        <v>465831</v>
      </c>
      <c r="C28" s="64">
        <v>29323</v>
      </c>
      <c r="D28" s="64">
        <v>135</v>
      </c>
      <c r="E28" s="64">
        <v>1207</v>
      </c>
      <c r="F28" s="64">
        <v>1164</v>
      </c>
      <c r="G28" s="64"/>
      <c r="H28" s="64"/>
    </row>
    <row r="29" spans="1:12" s="47" customFormat="1" x14ac:dyDescent="0.25">
      <c r="A29" s="52" t="s">
        <v>238</v>
      </c>
      <c r="B29" s="64">
        <v>430895</v>
      </c>
      <c r="C29" s="64">
        <v>28232</v>
      </c>
      <c r="D29" s="64">
        <v>120</v>
      </c>
      <c r="E29" s="64">
        <v>1074</v>
      </c>
      <c r="F29" s="64">
        <v>1017</v>
      </c>
      <c r="G29" s="64"/>
      <c r="H29" s="64"/>
    </row>
    <row r="30" spans="1:12" s="47" customFormat="1" x14ac:dyDescent="0.25">
      <c r="A30" s="52" t="s">
        <v>239</v>
      </c>
      <c r="B30" s="64">
        <v>391179</v>
      </c>
      <c r="C30" s="64">
        <v>28447</v>
      </c>
      <c r="D30" s="64">
        <v>81</v>
      </c>
      <c r="E30" s="64">
        <v>881</v>
      </c>
      <c r="F30" s="64">
        <v>850</v>
      </c>
      <c r="G30" s="64"/>
      <c r="H30" s="64"/>
    </row>
    <row r="31" spans="1:12" s="47" customFormat="1" x14ac:dyDescent="0.25">
      <c r="A31" s="52" t="s">
        <v>240</v>
      </c>
      <c r="B31" s="64">
        <v>356301</v>
      </c>
      <c r="C31" s="64">
        <v>29007</v>
      </c>
      <c r="D31" s="64">
        <v>66</v>
      </c>
      <c r="E31" s="64">
        <v>746</v>
      </c>
      <c r="F31" s="64">
        <v>737</v>
      </c>
      <c r="G31" s="64"/>
      <c r="H31" s="64"/>
    </row>
    <row r="32" spans="1:12" s="47" customFormat="1" ht="13" thickBot="1" x14ac:dyDescent="0.3">
      <c r="A32" s="69" t="s">
        <v>243</v>
      </c>
      <c r="B32" s="115">
        <v>372763</v>
      </c>
      <c r="C32" s="115">
        <v>31229</v>
      </c>
      <c r="D32" s="115">
        <v>67</v>
      </c>
      <c r="E32" s="115">
        <v>783</v>
      </c>
      <c r="F32" s="115">
        <v>783</v>
      </c>
      <c r="G32" s="64"/>
      <c r="H32" s="64"/>
    </row>
    <row r="33" spans="1:8" s="47" customFormat="1" ht="13" thickTop="1" x14ac:dyDescent="0.25">
      <c r="A33" s="52" t="s">
        <v>329</v>
      </c>
      <c r="B33" s="64">
        <v>360447</v>
      </c>
      <c r="C33" s="64">
        <v>30624</v>
      </c>
      <c r="D33" s="64">
        <v>46</v>
      </c>
      <c r="E33" s="64">
        <v>716</v>
      </c>
      <c r="F33" s="64">
        <v>701</v>
      </c>
    </row>
    <row r="34" spans="1:8" s="47" customFormat="1" x14ac:dyDescent="0.25">
      <c r="A34" s="52" t="s">
        <v>324</v>
      </c>
      <c r="B34" s="64">
        <v>377001</v>
      </c>
      <c r="C34" s="64">
        <v>29749</v>
      </c>
      <c r="D34" s="47">
        <v>48</v>
      </c>
      <c r="E34" s="47">
        <v>838</v>
      </c>
      <c r="F34" s="47">
        <v>928</v>
      </c>
    </row>
    <row r="35" spans="1:8" s="47" customFormat="1" ht="13" x14ac:dyDescent="0.3">
      <c r="A35" s="35" t="s">
        <v>258</v>
      </c>
      <c r="B35" s="64"/>
      <c r="C35" s="64"/>
      <c r="D35" s="64"/>
      <c r="E35" s="64"/>
      <c r="F35" s="64"/>
      <c r="G35" s="64"/>
      <c r="H35" s="64"/>
    </row>
    <row r="36" spans="1:8" s="47" customFormat="1" x14ac:dyDescent="0.25">
      <c r="A36" s="52" t="s">
        <v>230</v>
      </c>
      <c r="B36" s="64">
        <v>251377</v>
      </c>
      <c r="C36" s="64">
        <v>26355</v>
      </c>
      <c r="D36" s="64"/>
      <c r="E36" s="64"/>
      <c r="F36" s="64"/>
      <c r="G36" s="64"/>
      <c r="H36" s="64"/>
    </row>
    <row r="37" spans="1:8" s="47" customFormat="1" x14ac:dyDescent="0.25">
      <c r="A37" s="52" t="s">
        <v>231</v>
      </c>
      <c r="B37" s="64">
        <v>270010</v>
      </c>
      <c r="C37" s="64">
        <v>25460</v>
      </c>
      <c r="D37" s="64"/>
      <c r="E37" s="64"/>
      <c r="F37" s="64"/>
      <c r="G37" s="64"/>
      <c r="H37" s="64"/>
    </row>
    <row r="38" spans="1:8" s="47" customFormat="1" x14ac:dyDescent="0.25">
      <c r="A38" s="52" t="s">
        <v>232</v>
      </c>
      <c r="B38" s="64">
        <v>284370</v>
      </c>
      <c r="C38" s="64">
        <v>27459</v>
      </c>
      <c r="D38" s="64"/>
      <c r="E38" s="64"/>
      <c r="F38" s="64"/>
      <c r="G38" s="64"/>
      <c r="H38" s="64"/>
    </row>
    <row r="39" spans="1:8" s="47" customFormat="1" x14ac:dyDescent="0.25">
      <c r="A39" s="52" t="s">
        <v>233</v>
      </c>
      <c r="B39" s="64">
        <v>280321</v>
      </c>
      <c r="C39" s="64">
        <v>28079</v>
      </c>
      <c r="D39" s="64"/>
      <c r="E39" s="64"/>
      <c r="F39" s="64"/>
      <c r="G39" s="64"/>
      <c r="H39" s="64"/>
    </row>
    <row r="40" spans="1:8" s="47" customFormat="1" x14ac:dyDescent="0.25">
      <c r="A40" s="52" t="s">
        <v>234</v>
      </c>
      <c r="B40" s="64">
        <v>282832</v>
      </c>
      <c r="C40" s="64">
        <v>27552</v>
      </c>
      <c r="D40" s="64"/>
      <c r="E40" s="64"/>
      <c r="F40" s="64"/>
      <c r="G40" s="64"/>
      <c r="H40" s="64"/>
    </row>
    <row r="41" spans="1:8" s="47" customFormat="1" x14ac:dyDescent="0.25">
      <c r="A41" s="52" t="s">
        <v>235</v>
      </c>
      <c r="B41" s="64">
        <v>283601</v>
      </c>
      <c r="C41" s="64">
        <v>26120</v>
      </c>
    </row>
    <row r="42" spans="1:8" s="47" customFormat="1" x14ac:dyDescent="0.25">
      <c r="A42" s="52" t="s">
        <v>236</v>
      </c>
      <c r="B42" s="64">
        <v>282462</v>
      </c>
      <c r="C42" s="64">
        <v>25886</v>
      </c>
      <c r="D42" s="64"/>
      <c r="E42" s="64"/>
      <c r="F42" s="64"/>
      <c r="G42" s="64"/>
      <c r="H42" s="64"/>
    </row>
    <row r="43" spans="1:8" s="47" customFormat="1" x14ac:dyDescent="0.25">
      <c r="A43" s="52" t="s">
        <v>237</v>
      </c>
      <c r="B43" s="64">
        <v>290987</v>
      </c>
      <c r="C43" s="64">
        <v>25910</v>
      </c>
      <c r="D43" s="64"/>
      <c r="E43" s="64"/>
      <c r="F43" s="64"/>
      <c r="G43" s="64"/>
      <c r="H43" s="64"/>
    </row>
    <row r="44" spans="1:8" s="47" customFormat="1" x14ac:dyDescent="0.25">
      <c r="A44" s="52" t="s">
        <v>238</v>
      </c>
      <c r="B44" s="64">
        <v>301177</v>
      </c>
      <c r="C44" s="64">
        <v>25296</v>
      </c>
      <c r="D44" s="64"/>
      <c r="E44" s="64"/>
      <c r="F44" s="64"/>
      <c r="G44" s="64"/>
      <c r="H44" s="64"/>
    </row>
    <row r="45" spans="1:8" s="47" customFormat="1" x14ac:dyDescent="0.25">
      <c r="A45" s="52" t="s">
        <v>239</v>
      </c>
      <c r="B45" s="64">
        <v>306608</v>
      </c>
      <c r="C45" s="64">
        <v>26055</v>
      </c>
      <c r="D45" s="64"/>
      <c r="E45" s="64"/>
      <c r="F45" s="64"/>
      <c r="G45" s="64"/>
      <c r="H45" s="64"/>
    </row>
    <row r="46" spans="1:8" s="47" customFormat="1" x14ac:dyDescent="0.25">
      <c r="A46" s="52" t="s">
        <v>240</v>
      </c>
      <c r="B46" s="64">
        <v>325196</v>
      </c>
      <c r="C46" s="64">
        <v>27334</v>
      </c>
      <c r="D46" s="64"/>
      <c r="E46" s="64"/>
      <c r="F46" s="64"/>
      <c r="G46" s="64"/>
      <c r="H46" s="64"/>
    </row>
    <row r="47" spans="1:8" ht="13" thickBot="1" x14ac:dyDescent="0.3">
      <c r="A47" s="69" t="s">
        <v>243</v>
      </c>
      <c r="B47" s="115">
        <v>320676</v>
      </c>
      <c r="C47" s="115">
        <v>31364</v>
      </c>
      <c r="D47" s="64"/>
      <c r="E47" s="64"/>
      <c r="F47" s="64"/>
      <c r="G47" s="64"/>
      <c r="H47" s="64"/>
    </row>
    <row r="48" spans="1:8" s="47" customFormat="1" ht="13" thickTop="1" x14ac:dyDescent="0.25">
      <c r="A48" s="52" t="s">
        <v>329</v>
      </c>
      <c r="B48" s="64">
        <v>327623</v>
      </c>
      <c r="C48" s="64">
        <v>26125</v>
      </c>
      <c r="D48" s="64"/>
      <c r="E48" s="64"/>
      <c r="F48" s="64"/>
      <c r="G48" s="64"/>
      <c r="H48" s="64"/>
    </row>
    <row r="49" spans="1:20" s="47" customFormat="1" x14ac:dyDescent="0.25">
      <c r="A49" s="65" t="s">
        <v>324</v>
      </c>
      <c r="B49" s="66">
        <v>330637</v>
      </c>
      <c r="C49" s="66">
        <v>26081</v>
      </c>
      <c r="D49" s="116"/>
      <c r="E49" s="116"/>
      <c r="F49" s="117"/>
      <c r="G49" s="113"/>
      <c r="H49" s="113"/>
    </row>
    <row r="50" spans="1:20" s="47" customFormat="1" x14ac:dyDescent="0.25">
      <c r="A50" s="40" t="s">
        <v>22</v>
      </c>
      <c r="B50" s="118"/>
      <c r="C50" s="118"/>
      <c r="D50" s="118"/>
      <c r="E50" s="118"/>
      <c r="F50" s="118"/>
      <c r="G50" s="119"/>
      <c r="H50" s="119"/>
      <c r="I50" s="120"/>
    </row>
    <row r="51" spans="1:20" s="47" customFormat="1" x14ac:dyDescent="0.25">
      <c r="A51" s="47" t="s">
        <v>330</v>
      </c>
      <c r="B51" s="118"/>
      <c r="D51" s="118"/>
      <c r="E51" s="118"/>
      <c r="F51" s="118"/>
      <c r="G51" s="119"/>
      <c r="H51" s="119"/>
      <c r="I51" s="120"/>
    </row>
    <row r="52" spans="1:20" s="47" customFormat="1" x14ac:dyDescent="0.25">
      <c r="A52" s="93" t="s">
        <v>316</v>
      </c>
      <c r="B52" s="118"/>
      <c r="C52" s="118"/>
      <c r="D52" s="118"/>
      <c r="E52" s="118"/>
      <c r="F52" s="118"/>
      <c r="G52" s="119"/>
      <c r="H52" s="119"/>
      <c r="I52" s="120"/>
    </row>
    <row r="53" spans="1:20" s="47" customFormat="1" ht="13" x14ac:dyDescent="0.3">
      <c r="A53" s="32" t="s">
        <v>363</v>
      </c>
      <c r="B53" s="118"/>
      <c r="C53" s="118"/>
      <c r="D53" s="118"/>
      <c r="E53" s="118"/>
      <c r="F53" s="118"/>
      <c r="G53" s="119"/>
      <c r="H53" s="119"/>
      <c r="I53" s="120"/>
    </row>
    <row r="54" spans="1:20" s="47" customFormat="1" ht="13" x14ac:dyDescent="0.3">
      <c r="A54" s="35" t="s">
        <v>365</v>
      </c>
      <c r="B54" s="118"/>
      <c r="C54" s="118"/>
      <c r="D54" s="118"/>
      <c r="E54" s="118"/>
      <c r="F54" s="118"/>
      <c r="G54" s="119"/>
      <c r="H54" s="119"/>
      <c r="I54" s="120"/>
    </row>
    <row r="55" spans="1:20" s="47" customFormat="1" x14ac:dyDescent="0.25">
      <c r="B55" s="118"/>
      <c r="D55" s="118"/>
      <c r="E55" s="118"/>
      <c r="F55" s="118"/>
      <c r="G55" s="119"/>
      <c r="H55" s="119"/>
      <c r="I55" s="120"/>
    </row>
    <row r="56" spans="1:20" x14ac:dyDescent="0.25">
      <c r="A56" s="47"/>
      <c r="B56" s="118"/>
      <c r="C56" s="118"/>
      <c r="D56" s="118"/>
      <c r="E56" s="118"/>
      <c r="F56" s="118"/>
      <c r="G56" s="118"/>
      <c r="H56" s="118"/>
      <c r="I56" s="121"/>
      <c r="J56" s="64"/>
      <c r="K56" s="64"/>
      <c r="L56" s="47"/>
      <c r="M56" s="47"/>
      <c r="N56" s="47"/>
      <c r="O56" s="47"/>
      <c r="P56" s="47"/>
      <c r="Q56" s="47"/>
      <c r="R56" s="47"/>
      <c r="S56" s="47"/>
      <c r="T56" s="47"/>
    </row>
    <row r="57" spans="1:20" x14ac:dyDescent="0.25">
      <c r="A57" s="45" t="s">
        <v>291</v>
      </c>
      <c r="B57" s="113"/>
      <c r="C57" s="113"/>
      <c r="D57" s="113"/>
      <c r="E57" s="113"/>
      <c r="F57" s="113"/>
      <c r="G57" s="113"/>
      <c r="H57" s="113"/>
      <c r="I57" s="118"/>
      <c r="J57" s="64"/>
      <c r="K57" s="64"/>
      <c r="L57" s="47"/>
      <c r="M57" s="47"/>
      <c r="N57" s="47"/>
      <c r="O57" s="47"/>
      <c r="P57" s="47"/>
      <c r="Q57" s="47"/>
      <c r="R57" s="47"/>
      <c r="S57" s="47"/>
      <c r="T57" s="47"/>
    </row>
    <row r="58" spans="1:20" x14ac:dyDescent="0.25">
      <c r="A58" s="315" t="s">
        <v>218</v>
      </c>
      <c r="D58" s="317" t="s">
        <v>248</v>
      </c>
      <c r="E58" s="317"/>
      <c r="F58" s="317"/>
      <c r="G58" s="317"/>
      <c r="H58" s="317"/>
      <c r="I58" s="64"/>
      <c r="J58" s="64"/>
      <c r="K58" s="64"/>
      <c r="L58" s="47"/>
      <c r="M58" s="47"/>
      <c r="O58" s="47"/>
      <c r="P58" s="47"/>
      <c r="Q58" s="47"/>
      <c r="R58" s="47"/>
      <c r="S58" s="47"/>
      <c r="T58" s="47"/>
    </row>
    <row r="59" spans="1:20" ht="25" x14ac:dyDescent="0.25">
      <c r="A59" s="316"/>
      <c r="B59" s="62" t="s">
        <v>249</v>
      </c>
      <c r="C59" s="62" t="s">
        <v>250</v>
      </c>
      <c r="D59" s="62" t="s">
        <v>251</v>
      </c>
      <c r="E59" s="62" t="s">
        <v>252</v>
      </c>
      <c r="F59" s="62" t="s">
        <v>253</v>
      </c>
      <c r="G59" s="62" t="s">
        <v>254</v>
      </c>
      <c r="H59" s="62" t="s">
        <v>255</v>
      </c>
      <c r="I59" s="64"/>
      <c r="J59" s="64"/>
      <c r="K59" s="64"/>
      <c r="L59" s="47"/>
      <c r="M59" s="47"/>
      <c r="N59" s="47"/>
      <c r="O59" s="47"/>
      <c r="P59" s="47"/>
      <c r="Q59" s="47"/>
      <c r="R59" s="47"/>
      <c r="S59" s="47"/>
      <c r="T59" s="47"/>
    </row>
    <row r="60" spans="1:20" ht="13" x14ac:dyDescent="0.3">
      <c r="A60" s="34" t="s">
        <v>256</v>
      </c>
      <c r="B60" s="114"/>
      <c r="C60" s="63"/>
      <c r="D60" s="63"/>
      <c r="E60" s="63"/>
      <c r="F60" s="63"/>
      <c r="G60" s="63"/>
      <c r="H60" s="63"/>
      <c r="I60" s="64"/>
      <c r="J60" s="64"/>
      <c r="K60" s="64"/>
      <c r="L60" s="47"/>
      <c r="M60" s="47"/>
      <c r="N60" s="47"/>
      <c r="O60" s="47"/>
      <c r="P60" s="47"/>
      <c r="Q60" s="47"/>
      <c r="R60" s="47"/>
      <c r="S60" s="47"/>
      <c r="T60" s="47"/>
    </row>
    <row r="61" spans="1:20" x14ac:dyDescent="0.25">
      <c r="A61" s="52" t="s">
        <v>230</v>
      </c>
      <c r="B61" s="64">
        <v>3080222</v>
      </c>
      <c r="C61" s="64">
        <v>321289</v>
      </c>
      <c r="D61" s="64">
        <v>28575</v>
      </c>
      <c r="E61" s="64">
        <v>85073</v>
      </c>
      <c r="F61" s="64">
        <v>159569</v>
      </c>
      <c r="G61" s="64">
        <v>134079</v>
      </c>
      <c r="H61" s="64">
        <v>20234</v>
      </c>
      <c r="I61" s="64"/>
      <c r="J61" s="64"/>
      <c r="K61" s="64"/>
      <c r="L61" s="47"/>
      <c r="M61" s="47"/>
      <c r="N61" s="47"/>
      <c r="O61" s="47"/>
      <c r="P61" s="47"/>
      <c r="Q61" s="47"/>
      <c r="R61" s="47"/>
      <c r="S61" s="47"/>
      <c r="T61" s="47"/>
    </row>
    <row r="62" spans="1:20" x14ac:dyDescent="0.25">
      <c r="A62" s="52" t="s">
        <v>231</v>
      </c>
      <c r="B62" s="64">
        <v>3149341</v>
      </c>
      <c r="C62" s="64">
        <v>333286</v>
      </c>
      <c r="D62" s="64">
        <v>29805</v>
      </c>
      <c r="E62" s="64">
        <v>87926</v>
      </c>
      <c r="F62" s="64">
        <v>163805</v>
      </c>
      <c r="G62" s="64">
        <v>133691</v>
      </c>
      <c r="H62" s="64">
        <v>21443</v>
      </c>
      <c r="I62" s="64"/>
      <c r="J62" s="64"/>
      <c r="K62" s="64"/>
      <c r="L62" s="47"/>
      <c r="M62" s="47"/>
      <c r="N62" s="47"/>
      <c r="O62" s="47"/>
      <c r="P62" s="47"/>
      <c r="Q62" s="47"/>
      <c r="R62" s="47"/>
      <c r="S62" s="47"/>
      <c r="T62" s="47"/>
    </row>
    <row r="63" spans="1:20" x14ac:dyDescent="0.25">
      <c r="A63" s="52" t="s">
        <v>232</v>
      </c>
      <c r="B63" s="64">
        <v>3152367</v>
      </c>
      <c r="C63" s="64">
        <v>343439</v>
      </c>
      <c r="D63" s="64">
        <v>31393</v>
      </c>
      <c r="E63" s="64">
        <v>89818</v>
      </c>
      <c r="F63" s="64">
        <v>168585</v>
      </c>
      <c r="G63" s="64">
        <v>132852</v>
      </c>
      <c r="H63" s="64">
        <v>23011</v>
      </c>
      <c r="I63" s="64"/>
      <c r="J63" s="64"/>
      <c r="K63" s="64"/>
      <c r="L63" s="47"/>
      <c r="M63" s="47"/>
      <c r="N63" s="47"/>
      <c r="O63" s="47"/>
      <c r="P63" s="47"/>
      <c r="Q63" s="47"/>
      <c r="R63" s="47"/>
      <c r="S63" s="47"/>
      <c r="T63" s="47"/>
    </row>
    <row r="64" spans="1:20" x14ac:dyDescent="0.25">
      <c r="A64" s="52" t="s">
        <v>233</v>
      </c>
      <c r="B64" s="64">
        <v>3201361</v>
      </c>
      <c r="C64" s="64">
        <v>355194</v>
      </c>
      <c r="D64" s="64">
        <v>33249</v>
      </c>
      <c r="E64" s="64">
        <v>91344</v>
      </c>
      <c r="F64" s="64">
        <v>171765</v>
      </c>
      <c r="G64" s="64">
        <v>131558</v>
      </c>
      <c r="H64" s="64">
        <v>24763</v>
      </c>
      <c r="I64" s="64"/>
      <c r="J64" s="64"/>
      <c r="K64" s="64"/>
      <c r="L64" s="47"/>
      <c r="M64" s="47"/>
      <c r="N64" s="47"/>
      <c r="O64" s="47"/>
      <c r="P64" s="47"/>
      <c r="Q64" s="47"/>
      <c r="R64" s="47"/>
      <c r="S64" s="47"/>
      <c r="T64" s="47"/>
    </row>
    <row r="65" spans="1:20" x14ac:dyDescent="0.25">
      <c r="A65" s="52" t="s">
        <v>234</v>
      </c>
      <c r="B65" s="64">
        <v>3262610</v>
      </c>
      <c r="C65" s="64">
        <v>367222</v>
      </c>
      <c r="D65" s="64">
        <v>35270</v>
      </c>
      <c r="E65" s="64">
        <v>92525</v>
      </c>
      <c r="F65" s="64">
        <v>173629</v>
      </c>
      <c r="G65" s="64">
        <v>129679</v>
      </c>
      <c r="H65" s="64">
        <v>26134</v>
      </c>
      <c r="I65" s="64"/>
      <c r="J65" s="64"/>
      <c r="K65" s="64"/>
      <c r="L65" s="47"/>
      <c r="M65" s="47"/>
      <c r="N65" s="47"/>
      <c r="O65" s="47"/>
      <c r="P65" s="47"/>
      <c r="Q65" s="47"/>
      <c r="R65" s="47"/>
      <c r="S65" s="47"/>
      <c r="T65" s="47"/>
    </row>
    <row r="66" spans="1:20" x14ac:dyDescent="0.25">
      <c r="A66" s="52" t="s">
        <v>235</v>
      </c>
      <c r="B66" s="64">
        <v>3322723</v>
      </c>
      <c r="C66" s="64">
        <v>380241</v>
      </c>
      <c r="D66" s="64">
        <v>38566</v>
      </c>
      <c r="E66" s="64">
        <v>93409</v>
      </c>
      <c r="F66" s="64">
        <v>176151</v>
      </c>
      <c r="G66" s="64">
        <v>127679</v>
      </c>
      <c r="H66" s="64">
        <v>27508</v>
      </c>
      <c r="I66" s="64"/>
      <c r="J66" s="64"/>
      <c r="K66" s="64"/>
      <c r="L66" s="47"/>
      <c r="M66" s="47"/>
      <c r="N66" s="47"/>
      <c r="O66" s="47"/>
      <c r="P66" s="47"/>
      <c r="Q66" s="47"/>
      <c r="R66" s="47"/>
      <c r="S66" s="47"/>
      <c r="T66" s="47"/>
    </row>
    <row r="67" spans="1:20" x14ac:dyDescent="0.25">
      <c r="A67" s="52" t="s">
        <v>236</v>
      </c>
      <c r="B67" s="64">
        <v>3397897</v>
      </c>
      <c r="C67" s="64">
        <v>394801</v>
      </c>
      <c r="D67" s="64">
        <v>40392</v>
      </c>
      <c r="E67" s="64">
        <v>94523</v>
      </c>
      <c r="F67" s="64">
        <v>179861</v>
      </c>
      <c r="G67" s="64">
        <v>126641</v>
      </c>
      <c r="H67" s="64">
        <v>28717</v>
      </c>
      <c r="I67" s="64"/>
      <c r="J67" s="64"/>
      <c r="K67" s="64"/>
      <c r="L67" s="47"/>
      <c r="M67" s="47"/>
      <c r="N67" s="47"/>
      <c r="O67" s="47"/>
      <c r="P67" s="47"/>
      <c r="Q67" s="47"/>
      <c r="R67" s="47"/>
      <c r="S67" s="47"/>
      <c r="T67" s="47"/>
    </row>
    <row r="68" spans="1:20" x14ac:dyDescent="0.25">
      <c r="A68" s="52" t="s">
        <v>237</v>
      </c>
      <c r="B68" s="64">
        <v>3474078</v>
      </c>
      <c r="C68" s="64">
        <v>404069</v>
      </c>
      <c r="D68" s="64">
        <v>41696</v>
      </c>
      <c r="E68" s="64">
        <v>95735</v>
      </c>
      <c r="F68" s="64">
        <v>184005</v>
      </c>
      <c r="G68" s="64">
        <v>126197</v>
      </c>
      <c r="H68" s="64">
        <v>29960</v>
      </c>
      <c r="I68" s="64"/>
      <c r="J68" s="64"/>
      <c r="K68" s="64"/>
      <c r="L68" s="47"/>
      <c r="M68" s="47"/>
      <c r="N68" s="47"/>
      <c r="O68" s="47"/>
      <c r="P68" s="47"/>
      <c r="Q68" s="47"/>
      <c r="R68" s="47"/>
      <c r="S68" s="47"/>
      <c r="T68" s="47"/>
    </row>
    <row r="69" spans="1:20" x14ac:dyDescent="0.25">
      <c r="A69" s="52" t="s">
        <v>238</v>
      </c>
      <c r="B69" s="64">
        <v>3552902</v>
      </c>
      <c r="C69" s="64">
        <v>411487</v>
      </c>
      <c r="D69" s="64">
        <v>42315</v>
      </c>
      <c r="E69" s="64">
        <v>97216</v>
      </c>
      <c r="F69" s="64">
        <v>188949</v>
      </c>
      <c r="G69" s="64">
        <v>126541</v>
      </c>
      <c r="H69" s="64">
        <v>31397</v>
      </c>
      <c r="I69" s="64"/>
      <c r="J69" s="64"/>
      <c r="K69" s="64"/>
      <c r="L69" s="47"/>
      <c r="M69" s="47"/>
      <c r="N69" s="47"/>
      <c r="O69" s="47"/>
      <c r="P69" s="47"/>
      <c r="Q69" s="47"/>
      <c r="R69" s="47"/>
      <c r="S69" s="47"/>
      <c r="T69" s="47"/>
    </row>
    <row r="70" spans="1:20" x14ac:dyDescent="0.25">
      <c r="A70" s="52" t="s">
        <v>239</v>
      </c>
      <c r="B70" s="64">
        <v>3626919</v>
      </c>
      <c r="C70" s="64">
        <v>418633</v>
      </c>
      <c r="D70" s="64">
        <v>42705</v>
      </c>
      <c r="E70" s="64">
        <v>98776</v>
      </c>
      <c r="F70" s="64">
        <v>194249</v>
      </c>
      <c r="G70" s="64">
        <v>126712</v>
      </c>
      <c r="H70" s="64">
        <v>32684</v>
      </c>
      <c r="I70" s="64"/>
      <c r="J70" s="64"/>
      <c r="K70" s="64"/>
      <c r="L70" s="47"/>
      <c r="M70" s="47"/>
      <c r="N70" s="47"/>
      <c r="O70" s="47"/>
      <c r="P70" s="47"/>
      <c r="Q70" s="47"/>
      <c r="R70" s="47"/>
      <c r="S70" s="47"/>
      <c r="T70" s="47"/>
    </row>
    <row r="71" spans="1:20" x14ac:dyDescent="0.25">
      <c r="A71" s="52" t="s">
        <v>240</v>
      </c>
      <c r="B71" s="64">
        <v>3704917</v>
      </c>
      <c r="C71" s="64">
        <v>425943</v>
      </c>
      <c r="D71" s="64">
        <v>43139</v>
      </c>
      <c r="E71" s="64">
        <v>99960</v>
      </c>
      <c r="F71" s="64">
        <v>198799</v>
      </c>
      <c r="G71" s="64">
        <v>127108</v>
      </c>
      <c r="H71" s="64">
        <v>34131</v>
      </c>
      <c r="I71" s="64"/>
      <c r="J71" s="64"/>
      <c r="K71" s="64"/>
      <c r="L71" s="47"/>
    </row>
    <row r="72" spans="1:20" x14ac:dyDescent="0.25">
      <c r="A72" s="52" t="s">
        <v>243</v>
      </c>
      <c r="B72" s="64">
        <v>3765289</v>
      </c>
      <c r="C72" s="64">
        <v>428487</v>
      </c>
      <c r="D72" s="64">
        <v>43309</v>
      </c>
      <c r="E72" s="64">
        <v>100371</v>
      </c>
      <c r="F72" s="64">
        <v>202073</v>
      </c>
      <c r="G72" s="64">
        <v>126895</v>
      </c>
      <c r="H72" s="64">
        <v>35737</v>
      </c>
      <c r="I72" s="64"/>
      <c r="J72" s="64"/>
      <c r="K72" s="64"/>
      <c r="L72" s="47"/>
    </row>
    <row r="73" spans="1:20" x14ac:dyDescent="0.25">
      <c r="A73" s="52" t="s">
        <v>318</v>
      </c>
      <c r="B73" s="64">
        <v>3812079</v>
      </c>
      <c r="C73" s="64">
        <v>433368</v>
      </c>
      <c r="D73" s="64">
        <v>44042</v>
      </c>
      <c r="E73" s="64">
        <v>100744</v>
      </c>
      <c r="F73" s="64">
        <v>204585</v>
      </c>
      <c r="G73" s="64">
        <v>125980</v>
      </c>
      <c r="H73" s="64">
        <v>37105</v>
      </c>
      <c r="I73" s="64"/>
      <c r="J73" s="64"/>
      <c r="K73" s="64"/>
      <c r="L73" s="47"/>
    </row>
    <row r="74" spans="1:20" x14ac:dyDescent="0.25">
      <c r="A74" s="40" t="s">
        <v>324</v>
      </c>
      <c r="B74" s="64">
        <v>3888320</v>
      </c>
      <c r="C74" s="64">
        <v>440782</v>
      </c>
      <c r="D74" s="64">
        <v>44991</v>
      </c>
      <c r="E74" s="64">
        <v>101469</v>
      </c>
      <c r="F74" s="64">
        <v>209648</v>
      </c>
      <c r="G74" s="64">
        <v>125379</v>
      </c>
      <c r="H74" s="64">
        <v>39158</v>
      </c>
      <c r="I74" s="64"/>
      <c r="J74" s="64"/>
      <c r="K74" s="64"/>
      <c r="L74" s="47"/>
    </row>
    <row r="75" spans="1:20" ht="13" x14ac:dyDescent="0.3">
      <c r="A75" s="35" t="s">
        <v>257</v>
      </c>
      <c r="B75" s="64"/>
      <c r="C75" s="64"/>
      <c r="D75" s="64"/>
      <c r="E75" s="64"/>
      <c r="F75" s="64"/>
      <c r="G75" s="64"/>
      <c r="H75" s="64"/>
      <c r="I75" s="64"/>
      <c r="J75" s="64"/>
      <c r="K75" s="64"/>
      <c r="L75" s="47"/>
    </row>
    <row r="76" spans="1:20" x14ac:dyDescent="0.25">
      <c r="A76" s="52" t="s">
        <v>230</v>
      </c>
      <c r="B76" s="64">
        <v>207895</v>
      </c>
      <c r="C76" s="64">
        <v>3233</v>
      </c>
      <c r="D76" s="64">
        <v>51</v>
      </c>
      <c r="E76" s="64">
        <v>734</v>
      </c>
      <c r="F76" s="64">
        <v>304</v>
      </c>
      <c r="G76" s="64">
        <v>62</v>
      </c>
      <c r="H76" s="64">
        <v>9</v>
      </c>
      <c r="I76" s="64"/>
      <c r="J76" s="64"/>
      <c r="K76" s="64"/>
      <c r="L76" s="47"/>
    </row>
    <row r="77" spans="1:20" x14ac:dyDescent="0.25">
      <c r="A77" s="52" t="s">
        <v>231</v>
      </c>
      <c r="B77" s="64">
        <v>201678</v>
      </c>
      <c r="C77" s="64">
        <v>3388</v>
      </c>
      <c r="D77" s="64">
        <v>33</v>
      </c>
      <c r="E77" s="64">
        <v>668</v>
      </c>
      <c r="F77" s="64">
        <v>328</v>
      </c>
      <c r="G77" s="64">
        <v>56</v>
      </c>
      <c r="H77" s="64">
        <v>5</v>
      </c>
      <c r="I77" s="64"/>
      <c r="J77" s="64"/>
      <c r="K77" s="64"/>
      <c r="L77" s="47"/>
    </row>
    <row r="78" spans="1:20" x14ac:dyDescent="0.25">
      <c r="A78" s="52" t="s">
        <v>232</v>
      </c>
      <c r="B78" s="64">
        <v>259188</v>
      </c>
      <c r="C78" s="64">
        <v>5169</v>
      </c>
      <c r="D78" s="64">
        <v>60</v>
      </c>
      <c r="E78" s="64">
        <v>1114</v>
      </c>
      <c r="F78" s="64">
        <v>859</v>
      </c>
      <c r="G78" s="64">
        <v>159</v>
      </c>
      <c r="H78" s="64">
        <v>15</v>
      </c>
      <c r="I78" s="64"/>
      <c r="J78" s="64"/>
      <c r="K78" s="64"/>
      <c r="L78" s="47"/>
    </row>
    <row r="79" spans="1:20" x14ac:dyDescent="0.25">
      <c r="A79" s="52" t="s">
        <v>233</v>
      </c>
      <c r="B79" s="64">
        <v>276379</v>
      </c>
      <c r="C79" s="64">
        <v>5689</v>
      </c>
      <c r="D79" s="64">
        <v>51</v>
      </c>
      <c r="E79" s="64">
        <v>1343</v>
      </c>
      <c r="F79" s="64">
        <v>1066</v>
      </c>
      <c r="G79" s="64">
        <v>182</v>
      </c>
      <c r="H79" s="64">
        <v>36</v>
      </c>
      <c r="I79" s="64"/>
      <c r="J79" s="64"/>
      <c r="K79" s="64"/>
      <c r="L79" s="47"/>
    </row>
    <row r="80" spans="1:20" x14ac:dyDescent="0.25">
      <c r="A80" s="52" t="s">
        <v>234</v>
      </c>
      <c r="B80" s="64">
        <v>286231</v>
      </c>
      <c r="C80" s="64">
        <v>6118</v>
      </c>
      <c r="D80" s="64">
        <v>43</v>
      </c>
      <c r="E80" s="64">
        <v>1365</v>
      </c>
      <c r="F80" s="64">
        <v>1125</v>
      </c>
      <c r="G80" s="64">
        <v>173</v>
      </c>
      <c r="H80" s="64">
        <v>26</v>
      </c>
      <c r="I80" s="64"/>
      <c r="J80" s="64"/>
      <c r="K80" s="64"/>
      <c r="L80" s="47"/>
    </row>
    <row r="81" spans="1:12" x14ac:dyDescent="0.25">
      <c r="A81" s="52" t="s">
        <v>235</v>
      </c>
      <c r="B81" s="64">
        <v>290357</v>
      </c>
      <c r="C81" s="64">
        <v>6790</v>
      </c>
      <c r="D81" s="64">
        <v>48</v>
      </c>
      <c r="E81" s="64">
        <v>1382</v>
      </c>
      <c r="F81" s="64">
        <v>1227</v>
      </c>
      <c r="G81" s="64">
        <v>194</v>
      </c>
      <c r="H81" s="64">
        <v>19</v>
      </c>
      <c r="I81" s="64"/>
      <c r="J81" s="64"/>
      <c r="K81" s="64"/>
      <c r="L81" s="47"/>
    </row>
    <row r="82" spans="1:12" x14ac:dyDescent="0.25">
      <c r="A82" s="52" t="s">
        <v>236</v>
      </c>
      <c r="B82" s="64">
        <v>304723</v>
      </c>
      <c r="C82" s="64">
        <v>7246</v>
      </c>
      <c r="D82" s="64">
        <v>49</v>
      </c>
      <c r="E82" s="64">
        <v>1276</v>
      </c>
      <c r="F82" s="64">
        <v>1252</v>
      </c>
      <c r="G82" s="64">
        <v>175</v>
      </c>
      <c r="H82" s="64">
        <v>32</v>
      </c>
      <c r="I82" s="64"/>
      <c r="J82" s="64"/>
      <c r="K82" s="64"/>
      <c r="L82" s="47"/>
    </row>
    <row r="83" spans="1:12" x14ac:dyDescent="0.25">
      <c r="A83" s="52" t="s">
        <v>237</v>
      </c>
      <c r="B83" s="64">
        <v>295085</v>
      </c>
      <c r="C83" s="64">
        <v>6237</v>
      </c>
      <c r="D83" s="64">
        <v>43</v>
      </c>
      <c r="E83" s="64">
        <v>1195</v>
      </c>
      <c r="F83" s="64">
        <v>1220</v>
      </c>
      <c r="G83" s="64">
        <v>189</v>
      </c>
      <c r="H83" s="64">
        <v>37</v>
      </c>
      <c r="I83" s="64"/>
      <c r="J83" s="64"/>
      <c r="K83" s="64"/>
      <c r="L83" s="47"/>
    </row>
    <row r="84" spans="1:12" x14ac:dyDescent="0.25">
      <c r="A84" s="52" t="s">
        <v>238</v>
      </c>
      <c r="B84" s="64">
        <v>300904</v>
      </c>
      <c r="C84" s="64">
        <v>4965</v>
      </c>
      <c r="D84" s="64">
        <v>41</v>
      </c>
      <c r="E84" s="64">
        <v>1127</v>
      </c>
      <c r="F84" s="64">
        <v>1234</v>
      </c>
      <c r="G84" s="64">
        <v>195</v>
      </c>
      <c r="H84" s="64">
        <v>31</v>
      </c>
      <c r="I84" s="64"/>
      <c r="J84" s="64"/>
      <c r="K84" s="64"/>
      <c r="L84" s="47"/>
    </row>
    <row r="85" spans="1:12" x14ac:dyDescent="0.25">
      <c r="A85" s="52" t="s">
        <v>239</v>
      </c>
      <c r="B85" s="64">
        <v>302787</v>
      </c>
      <c r="C85" s="64">
        <v>4258</v>
      </c>
      <c r="D85" s="64">
        <v>36</v>
      </c>
      <c r="E85" s="64">
        <v>1067</v>
      </c>
      <c r="F85" s="64">
        <v>1153</v>
      </c>
      <c r="G85" s="64">
        <v>189</v>
      </c>
      <c r="H85" s="64">
        <v>46</v>
      </c>
      <c r="I85" s="64"/>
      <c r="J85" s="64"/>
      <c r="K85" s="64"/>
      <c r="L85" s="47"/>
    </row>
    <row r="86" spans="1:12" x14ac:dyDescent="0.25">
      <c r="A86" s="52" t="s">
        <v>240</v>
      </c>
      <c r="B86" s="64">
        <v>288444</v>
      </c>
      <c r="C86" s="64">
        <v>3877</v>
      </c>
      <c r="D86" s="64">
        <v>21</v>
      </c>
      <c r="E86" s="64">
        <v>977</v>
      </c>
      <c r="F86" s="64">
        <v>1156</v>
      </c>
      <c r="G86" s="64">
        <v>184</v>
      </c>
      <c r="H86" s="64">
        <v>47</v>
      </c>
      <c r="I86" s="64"/>
      <c r="J86" s="64"/>
      <c r="K86" s="64"/>
      <c r="L86" s="47"/>
    </row>
    <row r="87" spans="1:12" x14ac:dyDescent="0.25">
      <c r="A87" s="52" t="s">
        <v>243</v>
      </c>
      <c r="B87" s="64">
        <v>297352</v>
      </c>
      <c r="C87" s="64">
        <v>3443</v>
      </c>
      <c r="D87" s="64">
        <v>29</v>
      </c>
      <c r="E87" s="64">
        <v>985</v>
      </c>
      <c r="F87" s="64">
        <v>1265</v>
      </c>
      <c r="G87" s="64">
        <v>180</v>
      </c>
      <c r="H87" s="64">
        <v>51</v>
      </c>
      <c r="I87" s="64"/>
      <c r="J87" s="64"/>
      <c r="K87" s="64"/>
      <c r="L87" s="47"/>
    </row>
    <row r="88" spans="1:12" x14ac:dyDescent="0.25">
      <c r="A88" s="52" t="s">
        <v>318</v>
      </c>
      <c r="B88" s="64">
        <v>301084</v>
      </c>
      <c r="C88" s="64">
        <v>3641</v>
      </c>
      <c r="D88" s="64">
        <v>53</v>
      </c>
      <c r="E88" s="64">
        <v>998</v>
      </c>
      <c r="F88" s="64">
        <v>1300</v>
      </c>
      <c r="G88" s="64">
        <v>194</v>
      </c>
      <c r="H88" s="64">
        <v>44</v>
      </c>
      <c r="I88" s="64"/>
      <c r="J88" s="64"/>
      <c r="K88" s="64"/>
      <c r="L88" s="47"/>
    </row>
    <row r="89" spans="1:12" x14ac:dyDescent="0.25">
      <c r="A89" s="40" t="s">
        <v>324</v>
      </c>
      <c r="B89" s="64">
        <v>326364</v>
      </c>
      <c r="C89" s="64">
        <v>4061</v>
      </c>
      <c r="D89" s="64">
        <v>46</v>
      </c>
      <c r="E89" s="64">
        <v>1065</v>
      </c>
      <c r="F89" s="64">
        <v>1397</v>
      </c>
      <c r="G89" s="64">
        <v>197</v>
      </c>
      <c r="H89" s="64">
        <v>50</v>
      </c>
      <c r="I89" s="64"/>
      <c r="J89" s="47"/>
      <c r="K89" s="47"/>
      <c r="L89" s="47"/>
    </row>
    <row r="90" spans="1:12" ht="13" x14ac:dyDescent="0.3">
      <c r="A90" s="35" t="s">
        <v>258</v>
      </c>
      <c r="B90" s="64"/>
      <c r="C90" s="64"/>
      <c r="D90" s="64"/>
      <c r="E90" s="64"/>
      <c r="F90" s="64"/>
      <c r="G90" s="64"/>
      <c r="H90" s="64"/>
      <c r="I90" s="64"/>
      <c r="J90" s="47"/>
      <c r="K90" s="47"/>
      <c r="L90" s="47"/>
    </row>
    <row r="91" spans="1:12" x14ac:dyDescent="0.25">
      <c r="A91" s="52" t="s">
        <v>230</v>
      </c>
      <c r="B91" s="64">
        <v>282381</v>
      </c>
      <c r="C91" s="64">
        <v>18811</v>
      </c>
      <c r="D91" s="64"/>
      <c r="E91" s="64"/>
      <c r="F91" s="64"/>
      <c r="G91" s="64"/>
      <c r="H91" s="64"/>
      <c r="I91" s="64"/>
      <c r="J91" s="47"/>
      <c r="K91" s="47"/>
      <c r="L91" s="47"/>
    </row>
    <row r="92" spans="1:12" x14ac:dyDescent="0.25">
      <c r="A92" s="52" t="s">
        <v>231</v>
      </c>
      <c r="B92" s="64">
        <v>292842</v>
      </c>
      <c r="C92" s="64">
        <v>18005</v>
      </c>
      <c r="D92" s="64"/>
      <c r="E92" s="64"/>
      <c r="F92" s="64"/>
      <c r="G92" s="64"/>
      <c r="H92" s="64"/>
      <c r="I92" s="64"/>
      <c r="J92" s="47"/>
      <c r="K92" s="47"/>
      <c r="L92" s="47"/>
    </row>
    <row r="93" spans="1:12" x14ac:dyDescent="0.25">
      <c r="A93" s="52" t="s">
        <v>232</v>
      </c>
      <c r="B93" s="64">
        <v>295094</v>
      </c>
      <c r="C93" s="64">
        <v>18599</v>
      </c>
      <c r="D93" s="64"/>
      <c r="E93" s="64"/>
      <c r="F93" s="64"/>
      <c r="G93" s="64"/>
      <c r="H93" s="64"/>
      <c r="I93" s="64"/>
      <c r="J93" s="47"/>
      <c r="K93" s="47"/>
      <c r="L93" s="47"/>
    </row>
    <row r="94" spans="1:12" x14ac:dyDescent="0.25">
      <c r="A94" s="52" t="s">
        <v>233</v>
      </c>
      <c r="B94" s="64">
        <v>297533</v>
      </c>
      <c r="C94" s="64">
        <v>18177</v>
      </c>
      <c r="D94" s="64"/>
      <c r="E94" s="64"/>
      <c r="F94" s="64"/>
      <c r="G94" s="64"/>
      <c r="H94" s="64"/>
      <c r="I94" s="64"/>
      <c r="J94" s="47"/>
      <c r="K94" s="47"/>
      <c r="L94" s="47"/>
    </row>
    <row r="95" spans="1:12" x14ac:dyDescent="0.25">
      <c r="A95" s="52" t="s">
        <v>234</v>
      </c>
      <c r="B95" s="64">
        <v>304305</v>
      </c>
      <c r="C95" s="64">
        <v>19572</v>
      </c>
      <c r="D95" s="64"/>
      <c r="E95" s="64"/>
      <c r="F95" s="64"/>
      <c r="G95" s="64"/>
      <c r="H95" s="64"/>
      <c r="I95" s="64"/>
      <c r="J95" s="47"/>
      <c r="K95" s="47"/>
      <c r="L95" s="47"/>
    </row>
    <row r="96" spans="1:12" x14ac:dyDescent="0.25">
      <c r="A96" s="52" t="s">
        <v>235</v>
      </c>
      <c r="B96" s="64">
        <v>308119</v>
      </c>
      <c r="C96" s="64">
        <v>18022</v>
      </c>
      <c r="D96" s="64"/>
      <c r="E96" s="64"/>
      <c r="F96" s="64"/>
      <c r="G96" s="64"/>
      <c r="H96" s="64"/>
      <c r="I96" s="64"/>
      <c r="J96" s="47"/>
      <c r="K96" s="47"/>
      <c r="L96" s="47"/>
    </row>
    <row r="97" spans="1:12" x14ac:dyDescent="0.25">
      <c r="A97" s="52" t="s">
        <v>236</v>
      </c>
      <c r="B97" s="64">
        <v>311765</v>
      </c>
      <c r="C97" s="64">
        <v>16194</v>
      </c>
      <c r="D97" s="64"/>
      <c r="E97" s="64"/>
      <c r="F97" s="64"/>
      <c r="G97" s="64"/>
      <c r="H97" s="64"/>
      <c r="I97" s="47"/>
      <c r="J97" s="47"/>
      <c r="K97" s="47"/>
      <c r="L97" s="47"/>
    </row>
    <row r="98" spans="1:12" x14ac:dyDescent="0.25">
      <c r="A98" s="52" t="s">
        <v>237</v>
      </c>
      <c r="B98" s="64">
        <v>313608</v>
      </c>
      <c r="C98" s="64">
        <v>10339</v>
      </c>
      <c r="D98" s="64"/>
      <c r="E98" s="64"/>
      <c r="F98" s="64"/>
      <c r="G98" s="64"/>
      <c r="H98" s="64"/>
      <c r="I98" s="47"/>
      <c r="J98" s="121"/>
      <c r="K98" s="121"/>
      <c r="L98" s="47"/>
    </row>
    <row r="99" spans="1:12" x14ac:dyDescent="0.25">
      <c r="A99" s="52" t="s">
        <v>238</v>
      </c>
      <c r="B99" s="64">
        <v>325669</v>
      </c>
      <c r="C99" s="64">
        <v>11101</v>
      </c>
      <c r="D99" s="64"/>
      <c r="E99" s="64"/>
      <c r="F99" s="64"/>
      <c r="G99" s="64"/>
      <c r="H99" s="64"/>
      <c r="I99" s="47"/>
      <c r="J99" s="118"/>
      <c r="K99" s="118"/>
      <c r="L99" s="47"/>
    </row>
    <row r="100" spans="1:12" x14ac:dyDescent="0.25">
      <c r="A100" s="52" t="s">
        <v>239</v>
      </c>
      <c r="B100" s="64">
        <v>323799</v>
      </c>
      <c r="C100" s="64">
        <v>11554</v>
      </c>
      <c r="D100" s="64"/>
      <c r="E100" s="64"/>
      <c r="F100" s="64"/>
      <c r="G100" s="64"/>
      <c r="H100" s="64"/>
      <c r="I100" s="47"/>
      <c r="J100" s="64"/>
      <c r="K100" s="64"/>
      <c r="L100" s="47"/>
    </row>
    <row r="101" spans="1:12" x14ac:dyDescent="0.25">
      <c r="A101" s="52" t="s">
        <v>240</v>
      </c>
      <c r="B101" s="64">
        <v>311120</v>
      </c>
      <c r="C101" s="64">
        <v>13085</v>
      </c>
      <c r="D101" s="64"/>
      <c r="E101" s="64"/>
      <c r="F101" s="64"/>
      <c r="G101" s="64"/>
      <c r="H101" s="64"/>
      <c r="I101" s="47"/>
      <c r="J101" s="64"/>
      <c r="K101" s="64"/>
      <c r="L101" s="47"/>
    </row>
    <row r="102" spans="1:12" x14ac:dyDescent="0.25">
      <c r="A102" s="52" t="s">
        <v>243</v>
      </c>
      <c r="B102" s="122" t="s">
        <v>422</v>
      </c>
      <c r="C102" s="122" t="s">
        <v>423</v>
      </c>
      <c r="D102" s="64"/>
      <c r="E102" s="64"/>
      <c r="F102" s="64"/>
      <c r="G102" s="64"/>
      <c r="H102" s="64"/>
      <c r="I102" s="47"/>
      <c r="J102" s="64"/>
      <c r="K102" s="64"/>
      <c r="L102" s="47"/>
    </row>
    <row r="103" spans="1:12" x14ac:dyDescent="0.25">
      <c r="A103" s="52" t="s">
        <v>318</v>
      </c>
      <c r="B103" s="122" t="s">
        <v>424</v>
      </c>
      <c r="C103" s="122" t="s">
        <v>425</v>
      </c>
      <c r="D103" s="64"/>
      <c r="E103" s="64"/>
      <c r="F103" s="64"/>
      <c r="G103" s="64"/>
      <c r="H103" s="64"/>
      <c r="I103" s="47"/>
      <c r="J103" s="64"/>
      <c r="K103" s="64"/>
      <c r="L103" s="47"/>
    </row>
    <row r="104" spans="1:12" x14ac:dyDescent="0.25">
      <c r="A104" s="46" t="s">
        <v>324</v>
      </c>
      <c r="B104" s="123">
        <v>358161</v>
      </c>
      <c r="C104" s="123">
        <v>15725</v>
      </c>
      <c r="D104" s="66"/>
      <c r="E104" s="66"/>
      <c r="F104" s="66"/>
      <c r="G104" s="66"/>
      <c r="H104" s="66"/>
      <c r="I104" s="47"/>
      <c r="J104" s="64"/>
      <c r="K104" s="64"/>
      <c r="L104" s="47"/>
    </row>
    <row r="105" spans="1:12" x14ac:dyDescent="0.25">
      <c r="A105" s="52" t="s">
        <v>259</v>
      </c>
      <c r="B105" s="64"/>
      <c r="C105" s="64"/>
      <c r="D105" s="64"/>
      <c r="E105" s="64"/>
      <c r="F105" s="64"/>
      <c r="G105" s="64"/>
      <c r="H105" s="64"/>
      <c r="I105" s="47"/>
      <c r="J105" s="64"/>
      <c r="K105" s="64"/>
      <c r="L105" s="47"/>
    </row>
    <row r="106" spans="1:12" x14ac:dyDescent="0.25">
      <c r="A106" s="52" t="s">
        <v>319</v>
      </c>
      <c r="B106" s="64"/>
      <c r="C106" s="64"/>
      <c r="D106" s="64"/>
      <c r="E106" s="64"/>
      <c r="F106" s="64"/>
      <c r="G106" s="64"/>
      <c r="H106" s="64"/>
      <c r="I106" s="47"/>
      <c r="J106" s="64"/>
      <c r="K106" s="64"/>
      <c r="L106" s="47"/>
    </row>
    <row r="107" spans="1:12" x14ac:dyDescent="0.25">
      <c r="A107" s="52" t="s">
        <v>22</v>
      </c>
      <c r="B107" s="64"/>
      <c r="C107" s="64"/>
      <c r="D107" s="64"/>
      <c r="E107" s="64"/>
      <c r="F107" s="64"/>
      <c r="G107" s="64"/>
      <c r="H107" s="64"/>
      <c r="I107" s="121"/>
      <c r="J107" s="64"/>
      <c r="K107" s="64"/>
      <c r="L107" s="47"/>
    </row>
    <row r="108" spans="1:12" ht="13" x14ac:dyDescent="0.3">
      <c r="A108" s="78" t="s">
        <v>326</v>
      </c>
      <c r="B108" s="64"/>
      <c r="C108" s="64"/>
      <c r="D108" s="64"/>
      <c r="E108" s="64"/>
      <c r="F108" s="64"/>
      <c r="G108" s="64"/>
      <c r="H108" s="64"/>
      <c r="I108" s="118"/>
      <c r="J108" s="64"/>
      <c r="K108" s="64"/>
      <c r="L108" s="47"/>
    </row>
    <row r="109" spans="1:12" x14ac:dyDescent="0.25">
      <c r="I109" s="64"/>
      <c r="J109" s="64"/>
      <c r="K109" s="64"/>
      <c r="L109" s="47"/>
    </row>
    <row r="110" spans="1:12" x14ac:dyDescent="0.25">
      <c r="I110" s="64"/>
      <c r="J110" s="64"/>
      <c r="K110" s="64"/>
      <c r="L110" s="47"/>
    </row>
    <row r="111" spans="1:12" x14ac:dyDescent="0.25">
      <c r="A111" s="41" t="s">
        <v>290</v>
      </c>
      <c r="B111" s="113"/>
      <c r="C111" s="113"/>
      <c r="D111" s="113"/>
      <c r="E111" s="113"/>
      <c r="F111" s="113"/>
      <c r="G111" s="113"/>
      <c r="H111" s="113"/>
      <c r="I111" s="64"/>
      <c r="J111" s="64"/>
      <c r="K111" s="64"/>
      <c r="L111" s="47"/>
    </row>
    <row r="112" spans="1:12" x14ac:dyDescent="0.25">
      <c r="A112" s="315" t="s">
        <v>218</v>
      </c>
      <c r="D112" s="317" t="s">
        <v>248</v>
      </c>
      <c r="E112" s="317"/>
      <c r="F112" s="317"/>
      <c r="G112" s="317"/>
      <c r="H112" s="317"/>
      <c r="I112" s="64"/>
      <c r="J112" s="64"/>
      <c r="K112" s="64"/>
      <c r="L112" s="47"/>
    </row>
    <row r="113" spans="1:12" ht="25" x14ac:dyDescent="0.25">
      <c r="A113" s="316"/>
      <c r="B113" s="62" t="s">
        <v>249</v>
      </c>
      <c r="C113" s="62" t="s">
        <v>250</v>
      </c>
      <c r="D113" s="62" t="s">
        <v>251</v>
      </c>
      <c r="E113" s="62" t="s">
        <v>252</v>
      </c>
      <c r="F113" s="62" t="s">
        <v>253</v>
      </c>
      <c r="G113" s="62" t="s">
        <v>254</v>
      </c>
      <c r="H113" s="62" t="s">
        <v>255</v>
      </c>
      <c r="I113" s="64"/>
      <c r="J113" s="64"/>
      <c r="K113" s="64"/>
      <c r="L113" s="47"/>
    </row>
    <row r="114" spans="1:12" ht="13" x14ac:dyDescent="0.3">
      <c r="A114" s="34" t="s">
        <v>256</v>
      </c>
      <c r="B114" s="114"/>
      <c r="C114" s="63"/>
      <c r="D114" s="63"/>
      <c r="E114" s="63"/>
      <c r="F114" s="63"/>
      <c r="G114" s="63"/>
      <c r="H114" s="63"/>
      <c r="I114" s="64"/>
      <c r="J114" s="64"/>
      <c r="K114" s="64"/>
      <c r="L114" s="47"/>
    </row>
    <row r="115" spans="1:12" x14ac:dyDescent="0.25">
      <c r="A115" s="52" t="s">
        <v>230</v>
      </c>
      <c r="B115" s="64">
        <v>2639577</v>
      </c>
      <c r="C115" s="64">
        <v>603997</v>
      </c>
      <c r="D115" s="64">
        <v>42083</v>
      </c>
      <c r="E115" s="64">
        <v>87998</v>
      </c>
      <c r="F115" s="64">
        <v>235177</v>
      </c>
      <c r="G115" s="64">
        <v>91441</v>
      </c>
      <c r="H115" s="64">
        <v>38428</v>
      </c>
      <c r="I115" s="64"/>
      <c r="J115" s="64"/>
      <c r="K115" s="64"/>
      <c r="L115" s="47"/>
    </row>
    <row r="116" spans="1:12" x14ac:dyDescent="0.25">
      <c r="A116" s="52" t="s">
        <v>231</v>
      </c>
      <c r="B116" s="64">
        <v>2735414</v>
      </c>
      <c r="C116" s="64">
        <v>624464</v>
      </c>
      <c r="D116" s="64">
        <v>44031</v>
      </c>
      <c r="E116" s="64">
        <v>91383</v>
      </c>
      <c r="F116" s="64">
        <v>239186</v>
      </c>
      <c r="G116" s="64">
        <v>91281</v>
      </c>
      <c r="H116" s="64">
        <v>41417</v>
      </c>
      <c r="I116" s="64"/>
      <c r="J116" s="64"/>
      <c r="K116" s="64"/>
      <c r="L116" s="47"/>
    </row>
    <row r="117" spans="1:12" x14ac:dyDescent="0.25">
      <c r="A117" s="52" t="s">
        <v>232</v>
      </c>
      <c r="B117" s="64">
        <v>2784683</v>
      </c>
      <c r="C117" s="122">
        <v>636847</v>
      </c>
      <c r="D117" s="64">
        <v>45388</v>
      </c>
      <c r="E117" s="64">
        <v>92772</v>
      </c>
      <c r="F117" s="64">
        <v>243501</v>
      </c>
      <c r="G117" s="64">
        <v>90209</v>
      </c>
      <c r="H117" s="64">
        <v>44196</v>
      </c>
      <c r="I117" s="64"/>
      <c r="J117" s="64"/>
      <c r="K117" s="64"/>
      <c r="L117" s="47"/>
    </row>
    <row r="118" spans="1:12" x14ac:dyDescent="0.25">
      <c r="A118" s="52" t="s">
        <v>233</v>
      </c>
      <c r="B118" s="64">
        <v>2852194</v>
      </c>
      <c r="C118" s="64">
        <v>651781</v>
      </c>
      <c r="D118" s="64">
        <v>46806</v>
      </c>
      <c r="E118" s="64">
        <v>94396</v>
      </c>
      <c r="F118" s="64">
        <v>246500</v>
      </c>
      <c r="G118" s="64">
        <v>89188</v>
      </c>
      <c r="H118" s="64">
        <v>47127</v>
      </c>
      <c r="I118" s="64"/>
      <c r="J118" s="64"/>
      <c r="K118" s="64"/>
      <c r="L118" s="47"/>
    </row>
    <row r="119" spans="1:12" x14ac:dyDescent="0.25">
      <c r="A119" s="52" t="s">
        <v>234</v>
      </c>
      <c r="B119" s="64">
        <v>2864350</v>
      </c>
      <c r="C119" s="64">
        <v>654427</v>
      </c>
      <c r="D119" s="64">
        <v>47650</v>
      </c>
      <c r="E119" s="64">
        <v>93616</v>
      </c>
      <c r="F119" s="64">
        <v>244899</v>
      </c>
      <c r="G119" s="64">
        <v>85899</v>
      </c>
      <c r="H119" s="64">
        <v>49185</v>
      </c>
      <c r="I119" s="64"/>
      <c r="J119" s="64"/>
      <c r="K119" s="64"/>
      <c r="L119" s="47"/>
    </row>
    <row r="120" spans="1:12" x14ac:dyDescent="0.25">
      <c r="A120" s="52" t="s">
        <v>235</v>
      </c>
      <c r="B120" s="64">
        <v>2909487</v>
      </c>
      <c r="C120" s="64">
        <v>664046</v>
      </c>
      <c r="D120" s="64">
        <v>49038</v>
      </c>
      <c r="E120" s="64">
        <v>93845</v>
      </c>
      <c r="F120" s="64">
        <v>246100</v>
      </c>
      <c r="G120" s="64">
        <v>83640</v>
      </c>
      <c r="H120" s="64">
        <v>51227</v>
      </c>
      <c r="I120" s="64"/>
      <c r="J120" s="64"/>
      <c r="K120" s="64"/>
      <c r="L120" s="47"/>
    </row>
    <row r="121" spans="1:12" x14ac:dyDescent="0.25">
      <c r="A121" s="52" t="s">
        <v>236</v>
      </c>
      <c r="B121" s="64">
        <v>2978250</v>
      </c>
      <c r="C121" s="64">
        <v>680046</v>
      </c>
      <c r="D121" s="64">
        <v>50687</v>
      </c>
      <c r="E121" s="64">
        <v>94886</v>
      </c>
      <c r="F121" s="64">
        <v>247700</v>
      </c>
      <c r="G121" s="64">
        <v>81724</v>
      </c>
      <c r="H121" s="64">
        <v>53667</v>
      </c>
      <c r="I121" s="64"/>
      <c r="J121" s="64"/>
      <c r="K121" s="64"/>
      <c r="L121" s="47"/>
    </row>
    <row r="122" spans="1:12" x14ac:dyDescent="0.25">
      <c r="A122" s="52" t="s">
        <v>237</v>
      </c>
      <c r="B122" s="64">
        <v>3049092</v>
      </c>
      <c r="C122" s="64">
        <v>690654</v>
      </c>
      <c r="D122" s="64">
        <v>52785</v>
      </c>
      <c r="E122" s="64">
        <v>95615</v>
      </c>
      <c r="F122" s="64">
        <v>248553</v>
      </c>
      <c r="G122" s="64">
        <v>79940</v>
      </c>
      <c r="H122" s="64">
        <v>55763</v>
      </c>
      <c r="I122" s="64"/>
      <c r="J122" s="64"/>
      <c r="K122" s="64"/>
      <c r="L122" s="47"/>
    </row>
    <row r="123" spans="1:12" x14ac:dyDescent="0.25">
      <c r="A123" s="52" t="s">
        <v>238</v>
      </c>
      <c r="B123" s="64">
        <v>3122025</v>
      </c>
      <c r="C123" s="64">
        <v>690310</v>
      </c>
      <c r="D123" s="64">
        <v>55116</v>
      </c>
      <c r="E123" s="64">
        <v>96280</v>
      </c>
      <c r="F123" s="64">
        <v>249139</v>
      </c>
      <c r="G123" s="64">
        <v>77856</v>
      </c>
      <c r="H123" s="64">
        <v>57950</v>
      </c>
      <c r="I123" s="64"/>
      <c r="J123" s="64"/>
      <c r="K123" s="64"/>
      <c r="L123" s="47"/>
    </row>
    <row r="124" spans="1:12" x14ac:dyDescent="0.25">
      <c r="A124" s="52" t="s">
        <v>239</v>
      </c>
      <c r="B124" s="64">
        <v>3180048</v>
      </c>
      <c r="C124" s="64">
        <v>692255</v>
      </c>
      <c r="D124" s="64">
        <v>57187</v>
      </c>
      <c r="E124" s="64">
        <v>97128</v>
      </c>
      <c r="F124" s="64">
        <v>250253</v>
      </c>
      <c r="G124" s="64">
        <v>76043</v>
      </c>
      <c r="H124" s="64">
        <v>59817</v>
      </c>
      <c r="I124" s="64"/>
      <c r="J124" s="64"/>
      <c r="K124" s="64"/>
      <c r="L124" s="47"/>
    </row>
    <row r="125" spans="1:12" x14ac:dyDescent="0.25">
      <c r="A125" s="52" t="s">
        <v>240</v>
      </c>
      <c r="B125" s="64">
        <v>3262231</v>
      </c>
      <c r="C125" s="64">
        <v>698650</v>
      </c>
      <c r="D125" s="64">
        <v>58797</v>
      </c>
      <c r="E125" s="64">
        <v>98005</v>
      </c>
      <c r="F125" s="64">
        <v>251348</v>
      </c>
      <c r="G125" s="64">
        <v>74406</v>
      </c>
      <c r="H125" s="64">
        <v>62235</v>
      </c>
      <c r="I125" s="64"/>
      <c r="J125" s="64"/>
      <c r="K125" s="64"/>
      <c r="L125" s="47"/>
    </row>
    <row r="126" spans="1:12" x14ac:dyDescent="0.25">
      <c r="A126" s="52" t="s">
        <v>243</v>
      </c>
      <c r="B126" s="64">
        <v>3338163</v>
      </c>
      <c r="C126" s="64">
        <v>705061</v>
      </c>
      <c r="D126" s="64">
        <v>60120</v>
      </c>
      <c r="E126" s="64">
        <v>98844</v>
      </c>
      <c r="F126" s="64">
        <v>254444</v>
      </c>
      <c r="G126" s="64">
        <v>73145</v>
      </c>
      <c r="H126" s="64">
        <v>65031</v>
      </c>
      <c r="I126" s="64"/>
      <c r="J126" s="64"/>
      <c r="K126" s="64"/>
      <c r="L126" s="47"/>
    </row>
    <row r="127" spans="1:12" x14ac:dyDescent="0.25">
      <c r="A127" s="52" t="s">
        <v>318</v>
      </c>
      <c r="B127" s="64">
        <v>3416883</v>
      </c>
      <c r="C127" s="64">
        <v>710119</v>
      </c>
      <c r="D127" s="64">
        <v>61838</v>
      </c>
      <c r="E127" s="64">
        <v>99951</v>
      </c>
      <c r="F127" s="64">
        <v>256214</v>
      </c>
      <c r="G127" s="64">
        <v>71419</v>
      </c>
      <c r="H127" s="64">
        <v>67538</v>
      </c>
      <c r="I127" s="64"/>
      <c r="J127" s="64"/>
      <c r="K127" s="64"/>
      <c r="L127" s="47"/>
    </row>
    <row r="128" spans="1:12" ht="13" x14ac:dyDescent="0.3">
      <c r="A128" s="35" t="s">
        <v>257</v>
      </c>
      <c r="B128" s="64"/>
      <c r="C128" s="64"/>
      <c r="D128" s="64"/>
      <c r="E128" s="64"/>
      <c r="F128" s="64"/>
      <c r="G128" s="64"/>
      <c r="H128" s="64"/>
      <c r="I128" s="64"/>
      <c r="J128" s="64"/>
      <c r="K128" s="64"/>
      <c r="L128" s="47"/>
    </row>
    <row r="129" spans="1:12" x14ac:dyDescent="0.25">
      <c r="A129" s="52" t="s">
        <v>230</v>
      </c>
      <c r="B129" s="64">
        <v>168352</v>
      </c>
      <c r="C129" s="64">
        <v>5974</v>
      </c>
      <c r="D129" s="64">
        <v>272</v>
      </c>
      <c r="E129" s="64">
        <v>1539</v>
      </c>
      <c r="F129" s="64">
        <v>2034</v>
      </c>
      <c r="G129" s="64">
        <v>586</v>
      </c>
      <c r="H129" s="64">
        <v>457</v>
      </c>
      <c r="I129" s="64"/>
      <c r="J129" s="64"/>
      <c r="K129" s="64"/>
      <c r="L129" s="47"/>
    </row>
    <row r="130" spans="1:12" x14ac:dyDescent="0.25">
      <c r="A130" s="52" t="s">
        <v>231</v>
      </c>
      <c r="B130" s="64">
        <v>184089</v>
      </c>
      <c r="C130" s="64">
        <v>5869</v>
      </c>
      <c r="D130" s="64">
        <v>302</v>
      </c>
      <c r="E130" s="64">
        <v>1657</v>
      </c>
      <c r="F130" s="64">
        <v>2003</v>
      </c>
      <c r="G130" s="64">
        <v>574</v>
      </c>
      <c r="H130" s="64">
        <v>449</v>
      </c>
      <c r="I130" s="64"/>
      <c r="J130" s="64"/>
      <c r="K130" s="64"/>
      <c r="L130" s="47"/>
    </row>
    <row r="131" spans="1:12" x14ac:dyDescent="0.25">
      <c r="A131" s="52" t="s">
        <v>232</v>
      </c>
      <c r="B131" s="64">
        <v>194110</v>
      </c>
      <c r="C131" s="122" t="s">
        <v>14</v>
      </c>
      <c r="D131" s="64">
        <v>275</v>
      </c>
      <c r="E131" s="64">
        <v>1568</v>
      </c>
      <c r="F131" s="64">
        <v>1754</v>
      </c>
      <c r="G131" s="64">
        <v>481</v>
      </c>
      <c r="H131" s="64">
        <v>412</v>
      </c>
      <c r="I131" s="64"/>
      <c r="J131" s="64"/>
      <c r="K131" s="64"/>
      <c r="L131" s="47"/>
    </row>
    <row r="132" spans="1:12" x14ac:dyDescent="0.25">
      <c r="A132" s="52" t="s">
        <v>233</v>
      </c>
      <c r="B132" s="64">
        <v>200318</v>
      </c>
      <c r="C132" s="64">
        <v>6079</v>
      </c>
      <c r="D132" s="64">
        <v>295</v>
      </c>
      <c r="E132" s="64">
        <v>1638</v>
      </c>
      <c r="F132" s="64">
        <v>1980</v>
      </c>
      <c r="G132" s="64">
        <v>490</v>
      </c>
      <c r="H132" s="64">
        <v>462</v>
      </c>
      <c r="I132" s="64"/>
      <c r="J132" s="64"/>
      <c r="K132" s="64"/>
      <c r="L132" s="47"/>
    </row>
    <row r="133" spans="1:12" x14ac:dyDescent="0.25">
      <c r="A133" s="52" t="s">
        <v>234</v>
      </c>
      <c r="B133" s="64">
        <v>201470</v>
      </c>
      <c r="C133" s="64">
        <v>6477</v>
      </c>
      <c r="D133" s="64">
        <v>285</v>
      </c>
      <c r="E133" s="64">
        <v>1664</v>
      </c>
      <c r="F133" s="64">
        <v>2131</v>
      </c>
      <c r="G133" s="64">
        <v>542</v>
      </c>
      <c r="H133" s="64">
        <v>537</v>
      </c>
      <c r="I133" s="64"/>
      <c r="J133" s="64"/>
      <c r="K133" s="64"/>
      <c r="L133" s="47"/>
    </row>
    <row r="134" spans="1:12" x14ac:dyDescent="0.25">
      <c r="A134" s="52" t="s">
        <v>235</v>
      </c>
      <c r="B134" s="64">
        <v>198282</v>
      </c>
      <c r="C134" s="64">
        <v>6249</v>
      </c>
      <c r="D134" s="64">
        <v>278</v>
      </c>
      <c r="E134" s="64">
        <v>1548</v>
      </c>
      <c r="F134" s="64">
        <v>2061</v>
      </c>
      <c r="G134" s="64">
        <v>519</v>
      </c>
      <c r="H134" s="64">
        <v>521</v>
      </c>
      <c r="I134" s="64"/>
      <c r="J134" s="64"/>
      <c r="K134" s="64"/>
      <c r="L134" s="47"/>
    </row>
    <row r="135" spans="1:12" x14ac:dyDescent="0.25">
      <c r="A135" s="52" t="s">
        <v>236</v>
      </c>
      <c r="B135" s="64">
        <v>200336</v>
      </c>
      <c r="C135" s="64">
        <v>6692</v>
      </c>
      <c r="D135" s="64">
        <v>265</v>
      </c>
      <c r="E135" s="64">
        <v>1631</v>
      </c>
      <c r="F135" s="64">
        <v>2212</v>
      </c>
      <c r="G135" s="64">
        <v>501</v>
      </c>
      <c r="H135" s="64">
        <v>644</v>
      </c>
      <c r="I135" s="64"/>
      <c r="J135" s="64"/>
      <c r="K135" s="64"/>
      <c r="L135" s="47"/>
    </row>
    <row r="136" spans="1:12" x14ac:dyDescent="0.25">
      <c r="A136" s="52" t="s">
        <v>237</v>
      </c>
      <c r="B136" s="64">
        <v>201077</v>
      </c>
      <c r="C136" s="64">
        <v>6077</v>
      </c>
      <c r="D136" s="64">
        <v>254</v>
      </c>
      <c r="E136" s="64">
        <v>1562</v>
      </c>
      <c r="F136" s="64">
        <v>2186</v>
      </c>
      <c r="G136" s="64">
        <v>480</v>
      </c>
      <c r="H136" s="64">
        <v>599</v>
      </c>
      <c r="I136" s="64"/>
      <c r="J136" s="64"/>
      <c r="K136" s="64"/>
      <c r="L136" s="47"/>
    </row>
    <row r="137" spans="1:12" x14ac:dyDescent="0.25">
      <c r="A137" s="52" t="s">
        <v>238</v>
      </c>
      <c r="B137" s="64">
        <v>199625</v>
      </c>
      <c r="C137" s="64">
        <v>4819</v>
      </c>
      <c r="D137" s="64">
        <v>239</v>
      </c>
      <c r="E137" s="64">
        <v>1458</v>
      </c>
      <c r="F137" s="64">
        <v>2066</v>
      </c>
      <c r="G137" s="64">
        <v>439</v>
      </c>
      <c r="H137" s="64">
        <v>591</v>
      </c>
      <c r="I137" s="64"/>
      <c r="J137" s="64"/>
      <c r="K137" s="52"/>
      <c r="L137" s="125"/>
    </row>
    <row r="138" spans="1:12" x14ac:dyDescent="0.25">
      <c r="A138" s="52" t="s">
        <v>239</v>
      </c>
      <c r="B138" s="64">
        <v>199109</v>
      </c>
      <c r="C138" s="64">
        <v>4744</v>
      </c>
      <c r="D138" s="64">
        <v>244</v>
      </c>
      <c r="E138" s="64">
        <v>1490</v>
      </c>
      <c r="F138" s="64">
        <v>2180</v>
      </c>
      <c r="G138" s="64">
        <v>393</v>
      </c>
      <c r="H138" s="64">
        <v>590</v>
      </c>
      <c r="I138" s="64"/>
      <c r="J138" s="47"/>
      <c r="K138" s="52"/>
      <c r="L138" s="125"/>
    </row>
    <row r="139" spans="1:12" x14ac:dyDescent="0.25">
      <c r="A139" s="52" t="s">
        <v>240</v>
      </c>
      <c r="B139" s="64">
        <v>191867</v>
      </c>
      <c r="C139" s="64">
        <v>4576</v>
      </c>
      <c r="D139" s="64">
        <v>212</v>
      </c>
      <c r="E139" s="64">
        <v>1382</v>
      </c>
      <c r="F139" s="64">
        <v>2082</v>
      </c>
      <c r="G139" s="64">
        <v>359</v>
      </c>
      <c r="H139" s="64">
        <v>604</v>
      </c>
      <c r="I139" s="64"/>
      <c r="J139" s="47"/>
      <c r="K139" s="52"/>
      <c r="L139" s="125"/>
    </row>
    <row r="140" spans="1:12" x14ac:dyDescent="0.25">
      <c r="A140" s="52" t="s">
        <v>243</v>
      </c>
      <c r="B140" s="64">
        <v>208037</v>
      </c>
      <c r="C140" s="64">
        <v>4182</v>
      </c>
      <c r="D140" s="64">
        <v>217</v>
      </c>
      <c r="E140" s="64">
        <v>1216</v>
      </c>
      <c r="F140" s="64">
        <v>1868</v>
      </c>
      <c r="G140" s="64">
        <v>343</v>
      </c>
      <c r="H140" s="64">
        <v>531</v>
      </c>
      <c r="I140" s="64"/>
      <c r="J140" s="47"/>
      <c r="K140" s="52"/>
      <c r="L140" s="125"/>
    </row>
    <row r="141" spans="1:12" x14ac:dyDescent="0.25">
      <c r="A141" s="52" t="s">
        <v>318</v>
      </c>
      <c r="B141" s="64">
        <v>205332</v>
      </c>
      <c r="C141" s="64">
        <v>3875</v>
      </c>
      <c r="D141" s="64">
        <v>222</v>
      </c>
      <c r="E141" s="64">
        <v>1276</v>
      </c>
      <c r="F141" s="64">
        <v>1883</v>
      </c>
      <c r="G141" s="64">
        <v>334</v>
      </c>
      <c r="H141" s="64">
        <v>551</v>
      </c>
      <c r="I141" s="64"/>
      <c r="J141" s="121"/>
      <c r="K141" s="121"/>
      <c r="L141" s="47"/>
    </row>
    <row r="142" spans="1:12" ht="13" x14ac:dyDescent="0.3">
      <c r="A142" s="35" t="s">
        <v>258</v>
      </c>
      <c r="B142" s="64"/>
      <c r="C142" s="64"/>
      <c r="D142" s="64"/>
      <c r="E142" s="64"/>
      <c r="F142" s="64"/>
      <c r="G142" s="64"/>
      <c r="H142" s="64"/>
      <c r="I142" s="64"/>
      <c r="J142" s="118"/>
      <c r="K142" s="118"/>
      <c r="L142" s="47"/>
    </row>
    <row r="143" spans="1:12" ht="12.65" customHeight="1" x14ac:dyDescent="0.25">
      <c r="A143" s="52" t="s">
        <v>230</v>
      </c>
      <c r="B143" s="64">
        <v>178367</v>
      </c>
      <c r="C143" s="64">
        <v>134203</v>
      </c>
      <c r="D143" s="64"/>
      <c r="E143" s="64"/>
      <c r="F143" s="64">
        <v>7</v>
      </c>
      <c r="G143" s="64">
        <v>244</v>
      </c>
      <c r="H143" s="64">
        <v>20</v>
      </c>
      <c r="I143" s="64"/>
      <c r="J143" s="118"/>
      <c r="K143" s="118"/>
      <c r="L143" s="47"/>
    </row>
    <row r="144" spans="1:12" ht="12.65" customHeight="1" x14ac:dyDescent="0.25">
      <c r="A144" s="52" t="s">
        <v>231</v>
      </c>
      <c r="B144" s="64">
        <v>180665</v>
      </c>
      <c r="C144" s="64">
        <v>141855</v>
      </c>
      <c r="D144" s="64"/>
      <c r="E144" s="64"/>
      <c r="F144" s="64">
        <v>4</v>
      </c>
      <c r="G144" s="64">
        <v>232</v>
      </c>
      <c r="H144" s="64">
        <v>20</v>
      </c>
      <c r="I144" s="64"/>
      <c r="J144" s="118"/>
      <c r="K144" s="118"/>
      <c r="L144" s="47"/>
    </row>
    <row r="145" spans="1:12" ht="12.65" customHeight="1" x14ac:dyDescent="0.25">
      <c r="A145" s="52" t="s">
        <v>232</v>
      </c>
      <c r="B145" s="64">
        <v>175603</v>
      </c>
      <c r="C145" s="122" t="s">
        <v>14</v>
      </c>
      <c r="D145" s="64"/>
      <c r="E145" s="64"/>
      <c r="F145" s="64">
        <v>1</v>
      </c>
      <c r="G145" s="64">
        <v>211</v>
      </c>
      <c r="H145" s="64">
        <v>16</v>
      </c>
      <c r="I145" s="64"/>
      <c r="J145" s="118"/>
      <c r="K145" s="118"/>
      <c r="L145" s="47"/>
    </row>
    <row r="146" spans="1:12" ht="12.65" customHeight="1" x14ac:dyDescent="0.25">
      <c r="A146" s="52" t="s">
        <v>233</v>
      </c>
      <c r="B146" s="64">
        <v>178236</v>
      </c>
      <c r="C146" s="64">
        <v>148982</v>
      </c>
      <c r="D146" s="64"/>
      <c r="E146" s="64"/>
      <c r="F146" s="64">
        <v>0</v>
      </c>
      <c r="G146" s="64">
        <v>188</v>
      </c>
      <c r="H146" s="64">
        <v>16</v>
      </c>
      <c r="I146" s="64"/>
      <c r="J146" s="118"/>
      <c r="K146" s="118"/>
      <c r="L146" s="47"/>
    </row>
    <row r="147" spans="1:12" x14ac:dyDescent="0.25">
      <c r="A147" s="52" t="s">
        <v>234</v>
      </c>
      <c r="B147" s="64">
        <v>173507</v>
      </c>
      <c r="C147" s="64">
        <v>148777</v>
      </c>
      <c r="D147" s="64"/>
      <c r="E147" s="64"/>
      <c r="F147" s="64">
        <v>0</v>
      </c>
      <c r="G147" s="64">
        <v>0</v>
      </c>
      <c r="H147" s="64">
        <v>15</v>
      </c>
      <c r="I147" s="47"/>
      <c r="J147" s="64"/>
      <c r="K147" s="64"/>
      <c r="L147" s="125"/>
    </row>
    <row r="148" spans="1:12" x14ac:dyDescent="0.25">
      <c r="A148" s="52" t="s">
        <v>235</v>
      </c>
      <c r="B148" s="64">
        <v>174731</v>
      </c>
      <c r="C148" s="64">
        <v>150497</v>
      </c>
      <c r="D148" s="64"/>
      <c r="E148" s="64"/>
      <c r="F148" s="64">
        <v>1</v>
      </c>
      <c r="G148" s="64">
        <v>178</v>
      </c>
      <c r="H148" s="64">
        <v>15</v>
      </c>
      <c r="I148" s="47"/>
      <c r="J148" s="64"/>
      <c r="K148" s="64"/>
      <c r="L148" s="125"/>
    </row>
    <row r="149" spans="1:12" x14ac:dyDescent="0.25">
      <c r="A149" s="52" t="s">
        <v>236</v>
      </c>
      <c r="B149" s="64">
        <v>175337</v>
      </c>
      <c r="C149" s="64">
        <v>155339</v>
      </c>
      <c r="D149" s="64"/>
      <c r="E149" s="64"/>
      <c r="F149" s="64">
        <v>2</v>
      </c>
      <c r="G149" s="64">
        <v>172</v>
      </c>
      <c r="H149" s="64">
        <v>13</v>
      </c>
      <c r="I149" s="47"/>
      <c r="J149" s="64"/>
      <c r="K149" s="64"/>
      <c r="L149" s="125"/>
    </row>
    <row r="150" spans="1:12" x14ac:dyDescent="0.25">
      <c r="A150" s="52" t="s">
        <v>237</v>
      </c>
      <c r="B150" s="64">
        <v>176184</v>
      </c>
      <c r="C150" s="64">
        <v>155398</v>
      </c>
      <c r="D150" s="64"/>
      <c r="E150" s="64"/>
      <c r="F150" s="64">
        <v>2</v>
      </c>
      <c r="G150" s="64">
        <v>169</v>
      </c>
      <c r="H150" s="64">
        <v>13</v>
      </c>
      <c r="I150" s="121"/>
      <c r="J150" s="64"/>
      <c r="K150" s="64"/>
      <c r="L150" s="125"/>
    </row>
    <row r="151" spans="1:12" x14ac:dyDescent="0.25">
      <c r="A151" s="52" t="s">
        <v>238</v>
      </c>
      <c r="B151" s="64">
        <v>186424</v>
      </c>
      <c r="C151" s="64">
        <v>152183</v>
      </c>
      <c r="D151" s="64"/>
      <c r="E151" s="64"/>
      <c r="F151" s="64">
        <v>1</v>
      </c>
      <c r="G151" s="64">
        <v>166</v>
      </c>
      <c r="H151" s="64">
        <v>13</v>
      </c>
      <c r="I151" s="118"/>
      <c r="J151" s="64"/>
      <c r="K151" s="64"/>
      <c r="L151" s="125"/>
    </row>
    <row r="152" spans="1:12" x14ac:dyDescent="0.25">
      <c r="A152" s="52" t="s">
        <v>239</v>
      </c>
      <c r="B152" s="64">
        <v>182687</v>
      </c>
      <c r="C152" s="64">
        <v>150422</v>
      </c>
      <c r="D152" s="64"/>
      <c r="E152" s="64"/>
      <c r="F152" s="64">
        <v>1</v>
      </c>
      <c r="G152" s="64">
        <v>162</v>
      </c>
      <c r="H152" s="64">
        <v>13</v>
      </c>
      <c r="I152" s="118"/>
      <c r="J152" s="64"/>
      <c r="K152" s="64"/>
      <c r="L152" s="125"/>
    </row>
    <row r="153" spans="1:12" x14ac:dyDescent="0.25">
      <c r="A153" s="52" t="s">
        <v>240</v>
      </c>
      <c r="B153" s="64">
        <v>201765</v>
      </c>
      <c r="C153" s="64">
        <v>150736</v>
      </c>
      <c r="D153" s="64"/>
      <c r="E153" s="64"/>
      <c r="F153" s="64">
        <v>2</v>
      </c>
      <c r="G153" s="64">
        <v>156</v>
      </c>
      <c r="H153" s="64">
        <v>11</v>
      </c>
      <c r="I153" s="118"/>
      <c r="J153" s="64"/>
      <c r="K153" s="64"/>
      <c r="L153" s="125"/>
    </row>
    <row r="154" spans="1:12" x14ac:dyDescent="0.25">
      <c r="A154" s="52" t="s">
        <v>243</v>
      </c>
      <c r="B154" s="64">
        <v>196048</v>
      </c>
      <c r="C154" s="64">
        <v>148176</v>
      </c>
      <c r="D154" s="64"/>
      <c r="E154" s="64"/>
      <c r="F154" s="64">
        <v>2</v>
      </c>
      <c r="G154" s="64">
        <v>151</v>
      </c>
      <c r="H154" s="64">
        <v>12</v>
      </c>
      <c r="I154" s="118"/>
      <c r="J154" s="64"/>
      <c r="K154" s="64"/>
      <c r="L154" s="125"/>
    </row>
    <row r="155" spans="1:12" x14ac:dyDescent="0.25">
      <c r="A155" s="65" t="s">
        <v>318</v>
      </c>
      <c r="B155" s="66">
        <v>206359</v>
      </c>
      <c r="C155" s="66">
        <v>148214</v>
      </c>
      <c r="D155" s="66"/>
      <c r="E155" s="66"/>
      <c r="F155" s="66">
        <v>2</v>
      </c>
      <c r="G155" s="66">
        <v>141</v>
      </c>
      <c r="H155" s="66">
        <v>12</v>
      </c>
      <c r="I155" s="118"/>
      <c r="J155" s="64"/>
      <c r="K155" s="64"/>
      <c r="L155" s="125"/>
    </row>
    <row r="156" spans="1:12" x14ac:dyDescent="0.25">
      <c r="A156" s="52" t="s">
        <v>259</v>
      </c>
      <c r="B156" s="64"/>
      <c r="C156" s="64"/>
      <c r="D156" s="64"/>
      <c r="E156" s="64"/>
      <c r="F156" s="64"/>
      <c r="G156" s="64"/>
      <c r="H156" s="64"/>
      <c r="I156" s="64"/>
      <c r="J156" s="64"/>
      <c r="K156" s="64"/>
      <c r="L156" s="125"/>
    </row>
    <row r="157" spans="1:12" x14ac:dyDescent="0.25">
      <c r="A157" s="52" t="s">
        <v>319</v>
      </c>
      <c r="B157" s="64"/>
      <c r="C157" s="64"/>
      <c r="D157" s="64"/>
      <c r="E157" s="64"/>
      <c r="F157" s="64"/>
      <c r="G157" s="64"/>
      <c r="H157" s="64"/>
      <c r="I157" s="64"/>
      <c r="J157" s="64"/>
      <c r="K157" s="64"/>
      <c r="L157" s="125"/>
    </row>
    <row r="158" spans="1:12" x14ac:dyDescent="0.25">
      <c r="A158" s="52" t="s">
        <v>23</v>
      </c>
      <c r="B158" s="64"/>
      <c r="C158" s="64"/>
      <c r="D158" s="64"/>
      <c r="E158" s="64"/>
      <c r="F158" s="64"/>
      <c r="G158" s="64"/>
      <c r="H158" s="64"/>
      <c r="I158" s="64"/>
      <c r="J158" s="64"/>
      <c r="K158" s="64"/>
      <c r="L158" s="125"/>
    </row>
    <row r="159" spans="1:12" x14ac:dyDescent="0.25">
      <c r="A159" s="52" t="s">
        <v>22</v>
      </c>
      <c r="B159" s="64"/>
      <c r="C159" s="64"/>
      <c r="D159" s="64"/>
      <c r="E159" s="64"/>
      <c r="F159" s="64"/>
      <c r="G159" s="64"/>
      <c r="H159" s="64"/>
      <c r="I159" s="64"/>
      <c r="J159" s="64"/>
      <c r="K159" s="64"/>
      <c r="L159" s="125"/>
    </row>
    <row r="160" spans="1:12" ht="13" x14ac:dyDescent="0.3">
      <c r="A160" s="78" t="s">
        <v>357</v>
      </c>
      <c r="B160" s="64"/>
      <c r="C160" s="64"/>
      <c r="D160" s="64"/>
      <c r="E160" s="64"/>
      <c r="F160" s="64"/>
      <c r="G160" s="64"/>
      <c r="H160" s="64"/>
      <c r="I160" s="64"/>
      <c r="J160" s="64"/>
      <c r="K160" s="64"/>
      <c r="L160" s="125"/>
    </row>
    <row r="161" spans="1:12" x14ac:dyDescent="0.25">
      <c r="I161" s="64"/>
      <c r="J161" s="64"/>
      <c r="K161" s="64"/>
      <c r="L161" s="125"/>
    </row>
    <row r="162" spans="1:12" x14ac:dyDescent="0.25">
      <c r="A162" s="41" t="s">
        <v>289</v>
      </c>
      <c r="B162" s="113"/>
      <c r="C162" s="113"/>
      <c r="D162" s="113"/>
      <c r="E162" s="113"/>
      <c r="F162" s="113"/>
      <c r="G162" s="113"/>
      <c r="H162" s="113"/>
      <c r="I162" s="64"/>
      <c r="J162" s="64"/>
      <c r="K162" s="64"/>
      <c r="L162" s="125"/>
    </row>
    <row r="163" spans="1:12" x14ac:dyDescent="0.25">
      <c r="A163" s="315" t="s">
        <v>218</v>
      </c>
      <c r="D163" s="317" t="s">
        <v>248</v>
      </c>
      <c r="E163" s="317"/>
      <c r="F163" s="317"/>
      <c r="G163" s="317"/>
      <c r="H163" s="317"/>
      <c r="I163" s="64"/>
      <c r="J163" s="64"/>
      <c r="K163" s="64"/>
      <c r="L163" s="125"/>
    </row>
    <row r="164" spans="1:12" ht="25" x14ac:dyDescent="0.25">
      <c r="A164" s="316"/>
      <c r="B164" s="62" t="s">
        <v>249</v>
      </c>
      <c r="C164" s="62" t="s">
        <v>250</v>
      </c>
      <c r="D164" s="62" t="s">
        <v>251</v>
      </c>
      <c r="E164" s="62" t="s">
        <v>252</v>
      </c>
      <c r="F164" s="62" t="s">
        <v>253</v>
      </c>
      <c r="G164" s="62" t="s">
        <v>254</v>
      </c>
      <c r="H164" s="62" t="s">
        <v>255</v>
      </c>
      <c r="I164" s="64"/>
      <c r="J164" s="64"/>
      <c r="K164" s="64"/>
      <c r="L164" s="125"/>
    </row>
    <row r="165" spans="1:12" ht="13" x14ac:dyDescent="0.3">
      <c r="A165" s="34" t="s">
        <v>256</v>
      </c>
      <c r="B165" s="114"/>
      <c r="C165" s="63"/>
      <c r="D165" s="63"/>
      <c r="E165" s="63"/>
      <c r="F165" s="63"/>
      <c r="G165" s="63"/>
      <c r="H165" s="63"/>
      <c r="I165" s="64"/>
      <c r="J165" s="64"/>
      <c r="K165" s="64"/>
      <c r="L165" s="125"/>
    </row>
    <row r="166" spans="1:12" x14ac:dyDescent="0.25">
      <c r="A166" s="52" t="s">
        <v>230</v>
      </c>
      <c r="B166" s="265">
        <v>975521</v>
      </c>
      <c r="C166" s="64">
        <v>159869</v>
      </c>
      <c r="D166" s="64">
        <v>21054</v>
      </c>
      <c r="E166" s="64">
        <v>39416</v>
      </c>
      <c r="F166" s="64">
        <v>58872</v>
      </c>
      <c r="G166" s="64">
        <v>39827</v>
      </c>
      <c r="H166" s="64">
        <v>8909</v>
      </c>
      <c r="I166" s="64"/>
      <c r="J166" s="64"/>
      <c r="K166" s="64"/>
      <c r="L166" s="125"/>
    </row>
    <row r="167" spans="1:12" x14ac:dyDescent="0.25">
      <c r="A167" s="52" t="s">
        <v>231</v>
      </c>
      <c r="B167" s="265">
        <v>973352</v>
      </c>
      <c r="C167" s="64">
        <v>159253</v>
      </c>
      <c r="D167" s="64">
        <v>21776</v>
      </c>
      <c r="E167" s="64">
        <v>39643</v>
      </c>
      <c r="F167" s="64">
        <v>58566</v>
      </c>
      <c r="G167" s="64">
        <v>38988</v>
      </c>
      <c r="H167" s="64">
        <v>9258</v>
      </c>
      <c r="I167" s="64"/>
      <c r="J167" s="64"/>
      <c r="K167" s="64"/>
      <c r="L167" s="125"/>
    </row>
    <row r="168" spans="1:12" x14ac:dyDescent="0.25">
      <c r="A168" s="52" t="s">
        <v>232</v>
      </c>
      <c r="B168" s="265">
        <v>971996</v>
      </c>
      <c r="C168" s="64">
        <v>160282</v>
      </c>
      <c r="D168" s="64">
        <v>23305</v>
      </c>
      <c r="E168" s="64">
        <v>39724</v>
      </c>
      <c r="F168" s="64">
        <v>58489</v>
      </c>
      <c r="G168" s="64">
        <v>38369</v>
      </c>
      <c r="H168" s="64">
        <v>9722</v>
      </c>
      <c r="I168" s="64"/>
      <c r="J168" s="64"/>
      <c r="K168" s="64"/>
      <c r="L168" s="125"/>
    </row>
    <row r="169" spans="1:12" x14ac:dyDescent="0.25">
      <c r="A169" s="52" t="s">
        <v>233</v>
      </c>
      <c r="B169" s="265">
        <v>973105</v>
      </c>
      <c r="C169" s="64">
        <v>164730</v>
      </c>
      <c r="D169" s="64">
        <v>26056</v>
      </c>
      <c r="E169" s="64">
        <v>40467</v>
      </c>
      <c r="F169" s="64">
        <v>59502</v>
      </c>
      <c r="G169" s="64">
        <v>38273</v>
      </c>
      <c r="H169" s="64">
        <v>10425</v>
      </c>
      <c r="I169" s="64"/>
      <c r="J169" s="64"/>
      <c r="K169" s="64"/>
      <c r="L169" s="125"/>
    </row>
    <row r="170" spans="1:12" x14ac:dyDescent="0.25">
      <c r="A170" s="52" t="s">
        <v>234</v>
      </c>
      <c r="B170" s="265">
        <v>972258</v>
      </c>
      <c r="C170" s="64">
        <v>166083</v>
      </c>
      <c r="D170" s="64">
        <v>27775</v>
      </c>
      <c r="E170" s="64">
        <v>40705</v>
      </c>
      <c r="F170" s="64">
        <v>59803</v>
      </c>
      <c r="G170" s="64">
        <v>37585</v>
      </c>
      <c r="H170" s="64">
        <v>11013</v>
      </c>
      <c r="I170" s="64"/>
      <c r="J170" s="64"/>
      <c r="K170" s="64"/>
      <c r="L170" s="125"/>
    </row>
    <row r="171" spans="1:12" x14ac:dyDescent="0.25">
      <c r="A171" s="52" t="s">
        <v>235</v>
      </c>
      <c r="B171" s="265">
        <v>933919</v>
      </c>
      <c r="C171" s="64">
        <v>163190</v>
      </c>
      <c r="D171" s="64">
        <v>25914</v>
      </c>
      <c r="E171" s="64">
        <v>40579</v>
      </c>
      <c r="F171" s="64">
        <v>59075</v>
      </c>
      <c r="G171" s="64">
        <v>36621</v>
      </c>
      <c r="H171" s="64">
        <v>11465</v>
      </c>
      <c r="I171" s="64"/>
      <c r="J171" s="64"/>
      <c r="K171" s="64"/>
      <c r="L171" s="125"/>
    </row>
    <row r="172" spans="1:12" x14ac:dyDescent="0.25">
      <c r="A172" s="52" t="s">
        <v>236</v>
      </c>
      <c r="B172" s="265">
        <v>950161</v>
      </c>
      <c r="C172" s="64">
        <v>162303</v>
      </c>
      <c r="D172" s="64">
        <v>25071</v>
      </c>
      <c r="E172" s="64">
        <v>40801</v>
      </c>
      <c r="F172" s="64">
        <v>58267</v>
      </c>
      <c r="G172" s="64">
        <v>35837</v>
      </c>
      <c r="H172" s="64">
        <v>11916</v>
      </c>
      <c r="I172" s="64"/>
      <c r="J172" s="64"/>
      <c r="K172" s="64"/>
      <c r="L172" s="125"/>
    </row>
    <row r="173" spans="1:12" x14ac:dyDescent="0.25">
      <c r="A173" s="52" t="s">
        <v>237</v>
      </c>
      <c r="B173" s="265">
        <v>944729</v>
      </c>
      <c r="C173" s="64">
        <v>160791</v>
      </c>
      <c r="D173" s="64">
        <v>24617</v>
      </c>
      <c r="E173" s="64">
        <v>40721</v>
      </c>
      <c r="F173" s="64">
        <v>57265</v>
      </c>
      <c r="G173" s="64">
        <v>34841</v>
      </c>
      <c r="H173" s="64">
        <v>12242</v>
      </c>
      <c r="I173" s="64"/>
      <c r="J173" s="64"/>
      <c r="K173" s="64"/>
      <c r="L173" s="125"/>
    </row>
    <row r="174" spans="1:12" x14ac:dyDescent="0.25">
      <c r="A174" s="52" t="s">
        <v>238</v>
      </c>
      <c r="B174" s="265">
        <v>955801</v>
      </c>
      <c r="C174" s="64">
        <v>160756</v>
      </c>
      <c r="D174" s="64">
        <v>24778</v>
      </c>
      <c r="E174" s="64">
        <v>40844</v>
      </c>
      <c r="F174" s="64">
        <v>57008</v>
      </c>
      <c r="G174" s="64">
        <v>34142</v>
      </c>
      <c r="H174" s="64">
        <v>12584</v>
      </c>
      <c r="I174" s="64"/>
      <c r="J174" s="64"/>
      <c r="L174" s="125"/>
    </row>
    <row r="175" spans="1:12" x14ac:dyDescent="0.25">
      <c r="A175" s="52" t="s">
        <v>239</v>
      </c>
      <c r="B175" s="265">
        <v>972099</v>
      </c>
      <c r="C175" s="64">
        <v>160965</v>
      </c>
      <c r="D175" s="64">
        <v>24618</v>
      </c>
      <c r="E175" s="64">
        <v>41036</v>
      </c>
      <c r="F175" s="64">
        <v>56863</v>
      </c>
      <c r="G175" s="64">
        <v>33832</v>
      </c>
      <c r="H175" s="64">
        <v>13179</v>
      </c>
      <c r="I175" s="64"/>
      <c r="J175" s="64"/>
      <c r="K175" s="64"/>
      <c r="L175" s="125"/>
    </row>
    <row r="176" spans="1:12" x14ac:dyDescent="0.25">
      <c r="A176" s="52" t="s">
        <v>240</v>
      </c>
      <c r="B176" s="265">
        <v>988053</v>
      </c>
      <c r="C176" s="265">
        <v>160149</v>
      </c>
      <c r="D176" s="64">
        <v>24671</v>
      </c>
      <c r="E176" s="64">
        <v>40956</v>
      </c>
      <c r="F176" s="64">
        <v>56628</v>
      </c>
      <c r="G176" s="64">
        <v>33091</v>
      </c>
      <c r="H176" s="64">
        <v>13611</v>
      </c>
      <c r="I176" s="64"/>
      <c r="J176" s="64"/>
      <c r="K176" s="64"/>
      <c r="L176" s="125"/>
    </row>
    <row r="177" spans="1:12" x14ac:dyDescent="0.25">
      <c r="A177" s="52" t="s">
        <v>243</v>
      </c>
      <c r="B177" s="64">
        <v>1004269</v>
      </c>
      <c r="C177" s="64">
        <v>160421</v>
      </c>
      <c r="D177" s="122" t="s">
        <v>414</v>
      </c>
      <c r="E177" s="122" t="s">
        <v>415</v>
      </c>
      <c r="F177" s="122" t="s">
        <v>416</v>
      </c>
      <c r="G177" s="122" t="s">
        <v>417</v>
      </c>
      <c r="H177" s="122" t="s">
        <v>418</v>
      </c>
      <c r="I177" s="64"/>
      <c r="J177" s="64"/>
      <c r="K177" s="64"/>
      <c r="L177" s="125"/>
    </row>
    <row r="178" spans="1:12" x14ac:dyDescent="0.25">
      <c r="A178" s="52" t="s">
        <v>318</v>
      </c>
      <c r="B178" s="265">
        <v>1023376</v>
      </c>
      <c r="C178" s="122">
        <v>159236</v>
      </c>
      <c r="D178" s="122">
        <v>24574</v>
      </c>
      <c r="E178" s="122">
        <v>40815</v>
      </c>
      <c r="F178" s="122">
        <v>56012</v>
      </c>
      <c r="G178" s="122">
        <v>31903</v>
      </c>
      <c r="H178" s="122">
        <v>15614</v>
      </c>
      <c r="I178" s="64"/>
      <c r="J178" s="64"/>
      <c r="K178" s="64"/>
      <c r="L178" s="125"/>
    </row>
    <row r="179" spans="1:12" x14ac:dyDescent="0.25">
      <c r="A179" s="40" t="s">
        <v>324</v>
      </c>
      <c r="B179" s="265">
        <v>1031656</v>
      </c>
      <c r="C179" s="122">
        <v>157311</v>
      </c>
      <c r="D179" s="122">
        <v>24287</v>
      </c>
      <c r="E179" s="122">
        <v>40435</v>
      </c>
      <c r="F179" s="122">
        <v>56329</v>
      </c>
      <c r="G179" s="122">
        <v>31154</v>
      </c>
      <c r="H179" s="122">
        <v>16617</v>
      </c>
      <c r="I179" s="64"/>
      <c r="J179" s="64"/>
      <c r="K179" s="64"/>
      <c r="L179" s="125"/>
    </row>
    <row r="180" spans="1:12" ht="13" x14ac:dyDescent="0.3">
      <c r="A180" s="35" t="s">
        <v>257</v>
      </c>
      <c r="B180" s="64"/>
      <c r="C180" s="64"/>
      <c r="D180" s="64"/>
      <c r="E180" s="64"/>
      <c r="F180" s="64"/>
      <c r="G180" s="64"/>
      <c r="H180" s="64"/>
      <c r="I180" s="64"/>
      <c r="J180" s="64"/>
      <c r="K180" s="64"/>
      <c r="L180" s="125"/>
    </row>
    <row r="181" spans="1:12" x14ac:dyDescent="0.25">
      <c r="A181" s="52" t="s">
        <v>230</v>
      </c>
      <c r="B181" s="64">
        <v>70352</v>
      </c>
      <c r="C181" s="64">
        <v>1137</v>
      </c>
      <c r="D181" s="64">
        <v>12</v>
      </c>
      <c r="E181" s="64">
        <v>361</v>
      </c>
      <c r="F181" s="64">
        <v>175</v>
      </c>
      <c r="G181" s="64">
        <v>140</v>
      </c>
      <c r="H181" s="64">
        <v>27</v>
      </c>
      <c r="I181" s="64"/>
      <c r="J181" s="64"/>
      <c r="K181" s="64"/>
      <c r="L181" s="125"/>
    </row>
    <row r="182" spans="1:12" x14ac:dyDescent="0.25">
      <c r="A182" s="52" t="s">
        <v>231</v>
      </c>
      <c r="B182" s="64">
        <v>71912</v>
      </c>
      <c r="C182" s="64">
        <v>1040</v>
      </c>
      <c r="D182" s="64">
        <v>16</v>
      </c>
      <c r="E182" s="64">
        <v>418</v>
      </c>
      <c r="F182" s="64">
        <v>212</v>
      </c>
      <c r="G182" s="64">
        <v>146</v>
      </c>
      <c r="H182" s="64">
        <v>23</v>
      </c>
      <c r="I182" s="64"/>
      <c r="J182" s="64"/>
      <c r="K182" s="64"/>
      <c r="L182" s="125"/>
    </row>
    <row r="183" spans="1:12" x14ac:dyDescent="0.25">
      <c r="A183" s="52" t="s">
        <v>232</v>
      </c>
      <c r="B183" s="64">
        <v>68404</v>
      </c>
      <c r="C183" s="64">
        <v>1102</v>
      </c>
      <c r="D183" s="64">
        <v>18</v>
      </c>
      <c r="E183" s="64">
        <v>420</v>
      </c>
      <c r="F183" s="64">
        <v>285</v>
      </c>
      <c r="G183" s="64">
        <v>161</v>
      </c>
      <c r="H183" s="64">
        <v>33</v>
      </c>
      <c r="I183" s="64"/>
      <c r="J183" s="64"/>
      <c r="K183" s="64"/>
      <c r="L183" s="125"/>
    </row>
    <row r="184" spans="1:12" x14ac:dyDescent="0.25">
      <c r="A184" s="52" t="s">
        <v>233</v>
      </c>
      <c r="B184" s="64">
        <v>68775</v>
      </c>
      <c r="C184" s="64">
        <v>1247</v>
      </c>
      <c r="D184" s="64">
        <v>16</v>
      </c>
      <c r="E184" s="64">
        <v>427</v>
      </c>
      <c r="F184" s="64">
        <v>308</v>
      </c>
      <c r="G184" s="64">
        <v>149</v>
      </c>
      <c r="H184" s="64">
        <v>44</v>
      </c>
      <c r="I184" s="64"/>
      <c r="J184" s="64"/>
      <c r="K184" s="64"/>
      <c r="L184" s="125"/>
    </row>
    <row r="185" spans="1:12" x14ac:dyDescent="0.25">
      <c r="A185" s="52" t="s">
        <v>234</v>
      </c>
      <c r="B185" s="64">
        <v>69619</v>
      </c>
      <c r="C185" s="64">
        <v>1325</v>
      </c>
      <c r="D185" s="64">
        <v>23</v>
      </c>
      <c r="E185" s="64">
        <v>446</v>
      </c>
      <c r="F185" s="64">
        <v>338</v>
      </c>
      <c r="G185" s="64">
        <v>141</v>
      </c>
      <c r="H185" s="64">
        <v>35</v>
      </c>
      <c r="I185" s="64"/>
      <c r="J185" s="64"/>
      <c r="K185" s="64"/>
      <c r="L185" s="125"/>
    </row>
    <row r="186" spans="1:12" x14ac:dyDescent="0.25">
      <c r="A186" s="52" t="s">
        <v>235</v>
      </c>
      <c r="B186" s="64">
        <v>54743</v>
      </c>
      <c r="C186" s="64">
        <v>1120</v>
      </c>
      <c r="D186" s="64">
        <v>10</v>
      </c>
      <c r="E186" s="64">
        <v>281</v>
      </c>
      <c r="F186" s="64">
        <v>240</v>
      </c>
      <c r="G186" s="64">
        <v>90</v>
      </c>
      <c r="H186" s="64">
        <v>27</v>
      </c>
      <c r="I186" s="64"/>
      <c r="J186" s="64"/>
      <c r="K186" s="64"/>
      <c r="L186" s="125"/>
    </row>
    <row r="187" spans="1:12" x14ac:dyDescent="0.25">
      <c r="A187" s="52" t="s">
        <v>236</v>
      </c>
      <c r="B187" s="64">
        <v>51282</v>
      </c>
      <c r="C187" s="64">
        <v>1078</v>
      </c>
      <c r="D187" s="64">
        <v>9</v>
      </c>
      <c r="E187" s="64">
        <v>254</v>
      </c>
      <c r="F187" s="64">
        <v>193</v>
      </c>
      <c r="G187" s="64">
        <v>72</v>
      </c>
      <c r="H187" s="64">
        <v>23</v>
      </c>
      <c r="I187" s="64"/>
      <c r="J187" s="64"/>
      <c r="K187" s="64"/>
      <c r="L187" s="125"/>
    </row>
    <row r="188" spans="1:12" x14ac:dyDescent="0.25">
      <c r="A188" s="52" t="s">
        <v>237</v>
      </c>
      <c r="B188" s="64">
        <v>66228</v>
      </c>
      <c r="C188" s="64">
        <v>1440</v>
      </c>
      <c r="D188" s="64">
        <v>10</v>
      </c>
      <c r="E188" s="64">
        <v>297</v>
      </c>
      <c r="F188" s="64">
        <v>198</v>
      </c>
      <c r="G188" s="64">
        <v>107</v>
      </c>
      <c r="H188" s="64">
        <v>22</v>
      </c>
      <c r="I188" s="64"/>
      <c r="J188" s="64"/>
      <c r="K188" s="64"/>
      <c r="L188" s="125"/>
    </row>
    <row r="189" spans="1:12" x14ac:dyDescent="0.25">
      <c r="A189" s="52" t="s">
        <v>238</v>
      </c>
      <c r="B189" s="64">
        <v>67794</v>
      </c>
      <c r="C189" s="64">
        <v>1583</v>
      </c>
      <c r="D189" s="64">
        <v>10</v>
      </c>
      <c r="E189" s="64">
        <v>272</v>
      </c>
      <c r="F189" s="64">
        <v>210</v>
      </c>
      <c r="G189" s="64">
        <v>118</v>
      </c>
      <c r="H189" s="64">
        <v>13</v>
      </c>
      <c r="I189" s="64"/>
      <c r="J189" s="64"/>
      <c r="K189" s="64"/>
      <c r="L189" s="125"/>
    </row>
    <row r="190" spans="1:12" x14ac:dyDescent="0.25">
      <c r="A190" s="52" t="s">
        <v>239</v>
      </c>
      <c r="B190" s="64">
        <v>66102</v>
      </c>
      <c r="C190" s="64">
        <v>1650</v>
      </c>
      <c r="D190" s="64">
        <v>6</v>
      </c>
      <c r="E190" s="64">
        <v>252</v>
      </c>
      <c r="F190" s="64">
        <v>186</v>
      </c>
      <c r="G190" s="64">
        <v>114</v>
      </c>
      <c r="H190" s="64">
        <v>18</v>
      </c>
      <c r="I190" s="64"/>
      <c r="J190" s="64"/>
      <c r="K190" s="64"/>
      <c r="L190" s="125"/>
    </row>
    <row r="191" spans="1:12" x14ac:dyDescent="0.25">
      <c r="A191" s="52" t="s">
        <v>240</v>
      </c>
      <c r="B191" s="64">
        <v>62462</v>
      </c>
      <c r="C191" s="64">
        <v>1601</v>
      </c>
      <c r="D191" s="64">
        <v>15</v>
      </c>
      <c r="E191" s="64">
        <v>204</v>
      </c>
      <c r="F191" s="64">
        <v>143</v>
      </c>
      <c r="G191" s="64">
        <v>99</v>
      </c>
      <c r="H191" s="64">
        <v>16</v>
      </c>
      <c r="I191" s="64"/>
      <c r="J191" s="64"/>
      <c r="K191" s="64"/>
      <c r="L191" s="125"/>
    </row>
    <row r="192" spans="1:12" x14ac:dyDescent="0.25">
      <c r="A192" s="52" t="s">
        <v>243</v>
      </c>
      <c r="B192" s="64">
        <v>65143</v>
      </c>
      <c r="C192" s="64">
        <v>1514</v>
      </c>
      <c r="D192" s="122">
        <v>7</v>
      </c>
      <c r="E192" s="122">
        <v>199</v>
      </c>
      <c r="F192" s="122">
        <v>156</v>
      </c>
      <c r="G192" s="122">
        <v>89</v>
      </c>
      <c r="H192" s="122">
        <v>9</v>
      </c>
      <c r="I192" s="64"/>
      <c r="J192" s="64"/>
      <c r="K192" s="64"/>
      <c r="L192" s="125"/>
    </row>
    <row r="193" spans="1:12" x14ac:dyDescent="0.25">
      <c r="A193" s="52" t="s">
        <v>318</v>
      </c>
      <c r="B193" s="122">
        <v>67601</v>
      </c>
      <c r="C193" s="122">
        <v>1239</v>
      </c>
      <c r="D193" s="122">
        <v>6</v>
      </c>
      <c r="E193" s="122">
        <v>237</v>
      </c>
      <c r="F193" s="122">
        <v>141</v>
      </c>
      <c r="G193" s="122">
        <v>88</v>
      </c>
      <c r="H193" s="122">
        <v>12</v>
      </c>
      <c r="I193" s="64"/>
      <c r="J193" s="64"/>
      <c r="K193" s="64"/>
      <c r="L193" s="125"/>
    </row>
    <row r="194" spans="1:12" x14ac:dyDescent="0.25">
      <c r="A194" s="40" t="s">
        <v>324</v>
      </c>
      <c r="B194" s="122">
        <v>70750</v>
      </c>
      <c r="C194" s="122">
        <v>989</v>
      </c>
      <c r="D194" s="122">
        <v>12</v>
      </c>
      <c r="E194" s="122">
        <v>232</v>
      </c>
      <c r="F194" s="122">
        <v>184</v>
      </c>
      <c r="G194" s="122">
        <v>86</v>
      </c>
      <c r="H194" s="122">
        <v>15</v>
      </c>
      <c r="I194" s="64"/>
      <c r="J194" s="64"/>
      <c r="K194" s="64"/>
      <c r="L194" s="125"/>
    </row>
    <row r="195" spans="1:12" ht="13" x14ac:dyDescent="0.3">
      <c r="A195" s="35" t="s">
        <v>258</v>
      </c>
      <c r="B195" s="64"/>
      <c r="C195" s="64"/>
      <c r="D195" s="64"/>
      <c r="E195" s="64"/>
      <c r="F195" s="64"/>
      <c r="G195" s="64"/>
      <c r="H195" s="64"/>
      <c r="I195" s="64"/>
      <c r="J195" s="64"/>
      <c r="K195" s="64"/>
      <c r="L195" s="125"/>
    </row>
    <row r="196" spans="1:12" x14ac:dyDescent="0.25">
      <c r="A196" s="52" t="s">
        <v>230</v>
      </c>
      <c r="B196" s="64">
        <v>37935</v>
      </c>
      <c r="C196" s="64">
        <v>5739</v>
      </c>
      <c r="D196" s="64">
        <v>1</v>
      </c>
      <c r="E196" s="64">
        <v>3</v>
      </c>
      <c r="F196" s="64">
        <v>9</v>
      </c>
      <c r="G196" s="64">
        <v>422</v>
      </c>
      <c r="H196" s="64">
        <v>0</v>
      </c>
      <c r="I196" s="64"/>
      <c r="J196" s="64"/>
      <c r="K196" s="64"/>
      <c r="L196" s="125"/>
    </row>
    <row r="197" spans="1:12" x14ac:dyDescent="0.25">
      <c r="A197" s="52" t="s">
        <v>231</v>
      </c>
      <c r="B197" s="64">
        <v>38544</v>
      </c>
      <c r="C197" s="64">
        <v>6168</v>
      </c>
      <c r="D197" s="64">
        <v>1</v>
      </c>
      <c r="E197" s="64">
        <v>4</v>
      </c>
      <c r="F197" s="64">
        <v>10</v>
      </c>
      <c r="G197" s="64">
        <v>353</v>
      </c>
      <c r="H197" s="64">
        <v>0</v>
      </c>
      <c r="I197" s="64"/>
      <c r="J197" s="64"/>
      <c r="K197" s="64"/>
      <c r="L197" s="125"/>
    </row>
    <row r="198" spans="1:12" x14ac:dyDescent="0.25">
      <c r="A198" s="52" t="s">
        <v>232</v>
      </c>
      <c r="B198" s="64">
        <v>43408</v>
      </c>
      <c r="C198" s="64">
        <v>7029</v>
      </c>
      <c r="D198" s="64">
        <v>0</v>
      </c>
      <c r="E198" s="64">
        <v>6</v>
      </c>
      <c r="F198" s="64">
        <v>7</v>
      </c>
      <c r="G198" s="64">
        <v>367</v>
      </c>
      <c r="H198" s="64">
        <v>0</v>
      </c>
      <c r="I198" s="64"/>
      <c r="J198" s="64"/>
      <c r="K198" s="64"/>
      <c r="L198" s="125"/>
    </row>
    <row r="199" spans="1:12" x14ac:dyDescent="0.25">
      <c r="A199" s="52" t="s">
        <v>233</v>
      </c>
      <c r="B199" s="64">
        <v>43187</v>
      </c>
      <c r="C199" s="64">
        <v>7588</v>
      </c>
      <c r="D199" s="64">
        <v>0</v>
      </c>
      <c r="E199" s="64">
        <v>2</v>
      </c>
      <c r="F199" s="64">
        <v>7</v>
      </c>
      <c r="G199" s="64">
        <v>306</v>
      </c>
      <c r="H199" s="64">
        <v>0</v>
      </c>
      <c r="I199" s="47"/>
      <c r="J199" s="64"/>
      <c r="K199" s="64"/>
      <c r="L199" s="125"/>
    </row>
    <row r="200" spans="1:12" x14ac:dyDescent="0.25">
      <c r="A200" s="52" t="s">
        <v>234</v>
      </c>
      <c r="B200" s="64">
        <v>43198</v>
      </c>
      <c r="C200" s="64">
        <v>7897</v>
      </c>
      <c r="D200" s="64">
        <v>0</v>
      </c>
      <c r="E200" s="64">
        <v>2</v>
      </c>
      <c r="F200" s="64">
        <v>10</v>
      </c>
      <c r="G200" s="64">
        <v>272</v>
      </c>
      <c r="H200" s="64">
        <v>0</v>
      </c>
      <c r="I200" s="47"/>
      <c r="J200" s="64"/>
      <c r="K200" s="64"/>
      <c r="L200" s="125"/>
    </row>
    <row r="201" spans="1:12" x14ac:dyDescent="0.25">
      <c r="A201" s="52" t="s">
        <v>235</v>
      </c>
      <c r="B201" s="64">
        <v>43100</v>
      </c>
      <c r="C201" s="64">
        <v>7781</v>
      </c>
      <c r="D201" s="64">
        <v>0</v>
      </c>
      <c r="E201" s="64">
        <v>2</v>
      </c>
      <c r="F201" s="64">
        <v>6</v>
      </c>
      <c r="G201" s="64">
        <v>220</v>
      </c>
      <c r="H201" s="64">
        <v>0</v>
      </c>
      <c r="I201" s="47"/>
      <c r="J201" s="64"/>
      <c r="K201" s="64"/>
      <c r="L201" s="125"/>
    </row>
    <row r="202" spans="1:12" x14ac:dyDescent="0.25">
      <c r="A202" s="52" t="s">
        <v>236</v>
      </c>
      <c r="B202" s="64">
        <v>46026</v>
      </c>
      <c r="C202" s="64">
        <v>7593</v>
      </c>
      <c r="D202" s="64">
        <v>0</v>
      </c>
      <c r="E202" s="64">
        <v>2</v>
      </c>
      <c r="F202" s="64">
        <v>9</v>
      </c>
      <c r="G202" s="64">
        <v>193</v>
      </c>
      <c r="H202" s="64">
        <v>1</v>
      </c>
      <c r="I202" s="47"/>
      <c r="J202" s="64"/>
      <c r="K202" s="64"/>
      <c r="L202" s="125"/>
    </row>
    <row r="203" spans="1:12" x14ac:dyDescent="0.25">
      <c r="A203" s="52" t="s">
        <v>237</v>
      </c>
      <c r="B203" s="64">
        <v>45815</v>
      </c>
      <c r="C203" s="64">
        <v>7737</v>
      </c>
      <c r="D203" s="64">
        <v>0</v>
      </c>
      <c r="E203" s="64">
        <v>3</v>
      </c>
      <c r="F203" s="64">
        <v>5</v>
      </c>
      <c r="G203" s="64">
        <v>195</v>
      </c>
      <c r="H203" s="64">
        <v>2</v>
      </c>
      <c r="I203" s="47"/>
      <c r="J203" s="64"/>
      <c r="K203" s="64"/>
      <c r="L203" s="125"/>
    </row>
    <row r="204" spans="1:12" x14ac:dyDescent="0.25">
      <c r="A204" s="52" t="s">
        <v>238</v>
      </c>
      <c r="B204" s="64">
        <v>47749</v>
      </c>
      <c r="C204" s="64">
        <v>7919</v>
      </c>
      <c r="D204" s="64">
        <v>0</v>
      </c>
      <c r="E204" s="64">
        <v>3</v>
      </c>
      <c r="F204" s="64">
        <v>5</v>
      </c>
      <c r="G204" s="64">
        <v>223</v>
      </c>
      <c r="H204" s="64">
        <v>1</v>
      </c>
      <c r="I204" s="64"/>
    </row>
    <row r="205" spans="1:12" x14ac:dyDescent="0.25">
      <c r="A205" s="52" t="s">
        <v>239</v>
      </c>
      <c r="B205" s="64">
        <v>48295</v>
      </c>
      <c r="C205" s="64">
        <v>7727</v>
      </c>
      <c r="D205" s="64">
        <v>0</v>
      </c>
      <c r="E205" s="64">
        <v>1</v>
      </c>
      <c r="F205" s="64">
        <v>9</v>
      </c>
      <c r="G205" s="64">
        <v>215</v>
      </c>
      <c r="H205" s="64">
        <v>1</v>
      </c>
      <c r="I205" s="64"/>
    </row>
    <row r="206" spans="1:12" x14ac:dyDescent="0.25">
      <c r="A206" s="52" t="s">
        <v>240</v>
      </c>
      <c r="B206" s="64">
        <v>50080</v>
      </c>
      <c r="C206" s="64">
        <v>7437</v>
      </c>
      <c r="D206" s="64">
        <v>0</v>
      </c>
      <c r="E206" s="64">
        <v>2</v>
      </c>
      <c r="F206" s="64">
        <v>3</v>
      </c>
      <c r="G206" s="64">
        <v>199</v>
      </c>
      <c r="H206" s="64">
        <v>1</v>
      </c>
      <c r="I206" s="64"/>
    </row>
    <row r="207" spans="1:12" x14ac:dyDescent="0.25">
      <c r="A207" s="52" t="s">
        <v>243</v>
      </c>
      <c r="B207" s="64">
        <v>54226</v>
      </c>
      <c r="C207" s="64">
        <v>8484</v>
      </c>
      <c r="D207" s="122">
        <v>0</v>
      </c>
      <c r="E207" s="122">
        <v>2</v>
      </c>
      <c r="F207" s="122">
        <v>8</v>
      </c>
      <c r="G207" s="122">
        <v>269</v>
      </c>
      <c r="H207" s="122">
        <v>2</v>
      </c>
      <c r="I207" s="64"/>
      <c r="J207" s="64"/>
      <c r="K207" s="64"/>
      <c r="L207" s="47"/>
    </row>
    <row r="208" spans="1:12" x14ac:dyDescent="0.25">
      <c r="A208" s="52" t="s">
        <v>318</v>
      </c>
      <c r="B208" s="122">
        <v>57523</v>
      </c>
      <c r="C208" s="122">
        <v>9545</v>
      </c>
      <c r="D208" s="122">
        <v>0</v>
      </c>
      <c r="E208" s="122">
        <v>2</v>
      </c>
      <c r="F208" s="122">
        <v>10</v>
      </c>
      <c r="G208" s="122">
        <v>249</v>
      </c>
      <c r="H208" s="122">
        <v>1</v>
      </c>
      <c r="I208" s="64"/>
      <c r="J208" s="64"/>
      <c r="K208" s="64"/>
      <c r="L208" s="47"/>
    </row>
    <row r="209" spans="1:12" x14ac:dyDescent="0.25">
      <c r="A209" s="65" t="s">
        <v>324</v>
      </c>
      <c r="B209" s="123">
        <v>61648</v>
      </c>
      <c r="C209" s="123">
        <v>9763</v>
      </c>
      <c r="D209" s="123">
        <v>0</v>
      </c>
      <c r="E209" s="123">
        <v>2</v>
      </c>
      <c r="F209" s="123">
        <v>4</v>
      </c>
      <c r="G209" s="123">
        <v>263</v>
      </c>
      <c r="H209" s="123">
        <v>0</v>
      </c>
      <c r="I209" s="64"/>
      <c r="J209" s="64"/>
      <c r="K209" s="64"/>
      <c r="L209" s="47"/>
    </row>
    <row r="210" spans="1:12" x14ac:dyDescent="0.25">
      <c r="A210" s="52" t="s">
        <v>259</v>
      </c>
      <c r="B210" s="64"/>
      <c r="C210" s="64"/>
      <c r="D210" s="64"/>
      <c r="E210" s="64"/>
      <c r="F210" s="64"/>
      <c r="G210" s="64"/>
      <c r="H210" s="64"/>
      <c r="I210" s="64"/>
      <c r="J210" s="64"/>
      <c r="K210" s="64"/>
      <c r="L210" s="47"/>
    </row>
    <row r="211" spans="1:12" x14ac:dyDescent="0.25">
      <c r="A211" s="52" t="s">
        <v>319</v>
      </c>
      <c r="B211" s="64"/>
      <c r="C211" s="64"/>
      <c r="D211" s="64"/>
      <c r="E211" s="64"/>
      <c r="F211" s="64"/>
      <c r="G211" s="64"/>
      <c r="H211" s="64"/>
      <c r="I211" s="64"/>
      <c r="J211" s="64"/>
      <c r="K211" s="64"/>
      <c r="L211" s="47"/>
    </row>
    <row r="212" spans="1:12" x14ac:dyDescent="0.25">
      <c r="A212" s="52" t="s">
        <v>22</v>
      </c>
      <c r="B212" s="64"/>
      <c r="C212" s="64"/>
      <c r="D212" s="64"/>
      <c r="E212" s="64"/>
      <c r="F212" s="64"/>
      <c r="G212" s="64"/>
      <c r="H212" s="64"/>
      <c r="I212" s="64"/>
      <c r="J212" s="64"/>
      <c r="K212" s="64"/>
      <c r="L212" s="47"/>
    </row>
    <row r="213" spans="1:12" ht="13" x14ac:dyDescent="0.3">
      <c r="A213" s="78" t="s">
        <v>328</v>
      </c>
      <c r="B213" s="64"/>
      <c r="C213" s="64"/>
      <c r="D213" s="64"/>
      <c r="E213" s="64"/>
      <c r="F213" s="64"/>
      <c r="G213" s="64"/>
      <c r="H213" s="64"/>
      <c r="I213" s="64"/>
      <c r="J213" s="64"/>
      <c r="K213" s="64"/>
      <c r="L213" s="47"/>
    </row>
    <row r="214" spans="1:12" x14ac:dyDescent="0.25">
      <c r="I214" s="64"/>
      <c r="J214" s="64"/>
      <c r="K214" s="64"/>
      <c r="L214" s="47"/>
    </row>
    <row r="215" spans="1:12" x14ac:dyDescent="0.25">
      <c r="A215" s="41" t="s">
        <v>288</v>
      </c>
      <c r="B215" s="113"/>
      <c r="C215" s="113"/>
      <c r="D215" s="113"/>
      <c r="E215" s="113"/>
      <c r="F215" s="113"/>
      <c r="G215" s="113"/>
      <c r="H215" s="113"/>
      <c r="I215" s="64"/>
      <c r="J215" s="64"/>
      <c r="K215" s="64"/>
      <c r="L215" s="47"/>
    </row>
    <row r="216" spans="1:12" x14ac:dyDescent="0.25">
      <c r="A216" s="315" t="s">
        <v>218</v>
      </c>
      <c r="D216" s="317" t="s">
        <v>248</v>
      </c>
      <c r="E216" s="317"/>
      <c r="F216" s="317"/>
      <c r="G216" s="317"/>
      <c r="H216" s="317"/>
      <c r="I216" s="64"/>
      <c r="J216" s="64"/>
      <c r="K216" s="64"/>
      <c r="L216" s="47"/>
    </row>
    <row r="217" spans="1:12" ht="25" x14ac:dyDescent="0.25">
      <c r="A217" s="316"/>
      <c r="B217" s="62" t="s">
        <v>249</v>
      </c>
      <c r="C217" s="62" t="s">
        <v>250</v>
      </c>
      <c r="D217" s="62" t="s">
        <v>251</v>
      </c>
      <c r="E217" s="62" t="s">
        <v>252</v>
      </c>
      <c r="F217" s="62" t="s">
        <v>253</v>
      </c>
      <c r="G217" s="62" t="s">
        <v>254</v>
      </c>
      <c r="H217" s="62" t="s">
        <v>255</v>
      </c>
      <c r="I217" s="64"/>
      <c r="J217" s="64"/>
      <c r="K217" s="64"/>
      <c r="L217" s="47"/>
    </row>
    <row r="218" spans="1:12" ht="13" x14ac:dyDescent="0.3">
      <c r="A218" s="34" t="s">
        <v>256</v>
      </c>
      <c r="B218" s="114"/>
      <c r="C218" s="63"/>
      <c r="D218" s="63"/>
      <c r="E218" s="63"/>
      <c r="F218" s="63"/>
      <c r="G218" s="63"/>
      <c r="H218" s="63"/>
      <c r="I218" s="64"/>
      <c r="J218" s="64"/>
      <c r="K218" s="64"/>
      <c r="L218" s="47"/>
    </row>
    <row r="219" spans="1:12" x14ac:dyDescent="0.25">
      <c r="A219" s="52" t="s">
        <v>233</v>
      </c>
      <c r="B219" s="64">
        <v>1351539</v>
      </c>
      <c r="C219" s="64">
        <v>258187</v>
      </c>
      <c r="D219" s="64">
        <v>29690</v>
      </c>
      <c r="E219" s="64">
        <v>29271</v>
      </c>
      <c r="F219" s="64">
        <v>188328</v>
      </c>
      <c r="G219" s="64">
        <v>69057</v>
      </c>
      <c r="H219" s="64">
        <v>30246</v>
      </c>
      <c r="I219" s="64"/>
      <c r="J219" s="64"/>
      <c r="K219" s="64"/>
      <c r="L219" s="47"/>
    </row>
    <row r="220" spans="1:12" x14ac:dyDescent="0.25">
      <c r="A220" s="52" t="s">
        <v>234</v>
      </c>
      <c r="B220" s="64">
        <v>1385239</v>
      </c>
      <c r="C220" s="64">
        <v>263798</v>
      </c>
      <c r="D220" s="64">
        <v>30016</v>
      </c>
      <c r="E220" s="64">
        <v>30256</v>
      </c>
      <c r="F220" s="64">
        <v>188631</v>
      </c>
      <c r="G220" s="64">
        <v>67709</v>
      </c>
      <c r="H220" s="64">
        <v>31885</v>
      </c>
      <c r="I220" s="64"/>
      <c r="J220" s="64"/>
      <c r="K220" s="64"/>
      <c r="L220" s="47"/>
    </row>
    <row r="221" spans="1:12" x14ac:dyDescent="0.25">
      <c r="A221" s="52" t="s">
        <v>235</v>
      </c>
      <c r="B221" s="64">
        <v>1415096</v>
      </c>
      <c r="C221" s="64">
        <v>267164</v>
      </c>
      <c r="D221" s="64">
        <v>30249</v>
      </c>
      <c r="E221" s="64">
        <v>30926</v>
      </c>
      <c r="F221" s="64">
        <v>190704</v>
      </c>
      <c r="G221" s="64">
        <v>66339</v>
      </c>
      <c r="H221" s="64">
        <v>33187</v>
      </c>
      <c r="I221" s="64"/>
      <c r="J221" s="64"/>
      <c r="K221" s="64"/>
      <c r="L221" s="47"/>
    </row>
    <row r="222" spans="1:12" x14ac:dyDescent="0.25">
      <c r="A222" s="52" t="s">
        <v>236</v>
      </c>
      <c r="B222" s="64">
        <v>1442154</v>
      </c>
      <c r="C222" s="64">
        <v>269496</v>
      </c>
      <c r="D222" s="64">
        <v>30489</v>
      </c>
      <c r="E222" s="64">
        <v>31371</v>
      </c>
      <c r="F222" s="64">
        <v>192368</v>
      </c>
      <c r="G222" s="64">
        <v>64857</v>
      </c>
      <c r="H222" s="64">
        <v>34289</v>
      </c>
      <c r="I222" s="64"/>
      <c r="J222" s="64"/>
      <c r="K222" s="64"/>
      <c r="L222" s="47"/>
    </row>
    <row r="223" spans="1:12" x14ac:dyDescent="0.25">
      <c r="A223" s="52" t="s">
        <v>237</v>
      </c>
      <c r="B223" s="64">
        <v>1461754</v>
      </c>
      <c r="C223" s="64">
        <v>270796</v>
      </c>
      <c r="D223" s="64">
        <v>30772</v>
      </c>
      <c r="E223" s="64">
        <v>194546</v>
      </c>
      <c r="F223" s="64">
        <v>31449</v>
      </c>
      <c r="G223" s="64">
        <v>63371</v>
      </c>
      <c r="H223" s="64">
        <v>35273</v>
      </c>
      <c r="I223" s="64"/>
      <c r="J223" s="64"/>
      <c r="K223" s="64"/>
      <c r="L223" s="47"/>
    </row>
    <row r="224" spans="1:12" x14ac:dyDescent="0.25">
      <c r="A224" s="52" t="s">
        <v>238</v>
      </c>
      <c r="B224" s="64">
        <v>1479421</v>
      </c>
      <c r="C224" s="64">
        <v>271192</v>
      </c>
      <c r="D224" s="64">
        <v>31423</v>
      </c>
      <c r="E224" s="64">
        <v>31486</v>
      </c>
      <c r="F224" s="64">
        <v>195195</v>
      </c>
      <c r="G224" s="64">
        <v>61286</v>
      </c>
      <c r="H224" s="64">
        <v>36005</v>
      </c>
      <c r="I224" s="64"/>
      <c r="J224" s="64"/>
      <c r="K224" s="64"/>
      <c r="L224" s="47"/>
    </row>
    <row r="225" spans="1:12" x14ac:dyDescent="0.25">
      <c r="A225" s="52" t="s">
        <v>239</v>
      </c>
      <c r="B225" s="64">
        <v>1499254</v>
      </c>
      <c r="C225" s="64">
        <v>271136</v>
      </c>
      <c r="D225" s="64">
        <v>32023</v>
      </c>
      <c r="E225" s="64">
        <v>31717</v>
      </c>
      <c r="F225" s="64">
        <v>197710</v>
      </c>
      <c r="G225" s="64">
        <v>59079</v>
      </c>
      <c r="H225" s="64">
        <v>36874</v>
      </c>
      <c r="I225" s="64"/>
      <c r="J225" s="64"/>
      <c r="K225" s="64"/>
      <c r="L225" s="47"/>
    </row>
    <row r="226" spans="1:12" x14ac:dyDescent="0.25">
      <c r="A226" s="52" t="s">
        <v>240</v>
      </c>
      <c r="B226" s="64">
        <v>1531265</v>
      </c>
      <c r="C226" s="64">
        <v>270904</v>
      </c>
      <c r="D226" s="64">
        <v>32503</v>
      </c>
      <c r="E226" s="64">
        <v>31890</v>
      </c>
      <c r="F226" s="64">
        <v>200916</v>
      </c>
      <c r="G226" s="64">
        <v>56780</v>
      </c>
      <c r="H226" s="64">
        <v>37920</v>
      </c>
      <c r="I226" s="64"/>
      <c r="J226" s="64"/>
      <c r="K226" s="64"/>
      <c r="L226" s="47"/>
    </row>
    <row r="227" spans="1:12" x14ac:dyDescent="0.25">
      <c r="A227" s="52" t="s">
        <v>243</v>
      </c>
      <c r="B227" s="64">
        <v>1558227</v>
      </c>
      <c r="C227" s="64">
        <v>270720</v>
      </c>
      <c r="D227" s="64">
        <v>33035</v>
      </c>
      <c r="E227" s="64">
        <v>32256</v>
      </c>
      <c r="F227" s="64">
        <v>205069</v>
      </c>
      <c r="G227" s="64">
        <v>54677</v>
      </c>
      <c r="H227" s="64">
        <v>39477</v>
      </c>
      <c r="I227" s="64"/>
      <c r="J227" s="64"/>
      <c r="K227" s="64"/>
      <c r="L227" s="47"/>
    </row>
    <row r="228" spans="1:12" x14ac:dyDescent="0.25">
      <c r="A228" s="52" t="s">
        <v>318</v>
      </c>
      <c r="B228" s="64">
        <v>1587158</v>
      </c>
      <c r="C228" s="64">
        <v>272195</v>
      </c>
      <c r="D228" s="64">
        <v>33718</v>
      </c>
      <c r="E228" s="64">
        <v>32839</v>
      </c>
      <c r="F228" s="64">
        <v>209527</v>
      </c>
      <c r="G228" s="64">
        <v>53156</v>
      </c>
      <c r="H228" s="64">
        <v>41198</v>
      </c>
      <c r="I228" s="64"/>
      <c r="J228" s="64"/>
      <c r="K228" s="64"/>
      <c r="L228" s="47"/>
    </row>
    <row r="229" spans="1:12" x14ac:dyDescent="0.25">
      <c r="A229" s="40" t="s">
        <v>324</v>
      </c>
      <c r="B229" s="64">
        <v>1635209</v>
      </c>
      <c r="C229" s="64">
        <v>274997</v>
      </c>
      <c r="D229" s="64">
        <v>34348</v>
      </c>
      <c r="E229" s="64">
        <v>33324</v>
      </c>
      <c r="F229" s="64">
        <v>215830</v>
      </c>
      <c r="G229" s="64">
        <v>51847</v>
      </c>
      <c r="H229" s="64">
        <v>43097</v>
      </c>
      <c r="I229" s="64"/>
      <c r="J229" s="64"/>
      <c r="K229" s="64"/>
      <c r="L229" s="47"/>
    </row>
    <row r="230" spans="1:12" ht="13" x14ac:dyDescent="0.3">
      <c r="A230" s="35" t="s">
        <v>257</v>
      </c>
      <c r="B230" s="64"/>
      <c r="C230" s="64"/>
      <c r="D230" s="64"/>
      <c r="E230" s="64"/>
      <c r="F230" s="64"/>
      <c r="G230" s="64"/>
      <c r="H230" s="64"/>
      <c r="I230" s="64"/>
      <c r="J230" s="64"/>
      <c r="K230" s="64"/>
      <c r="L230" s="47"/>
    </row>
    <row r="231" spans="1:12" x14ac:dyDescent="0.25">
      <c r="A231" s="52" t="s">
        <v>233</v>
      </c>
      <c r="B231" s="64">
        <v>59185</v>
      </c>
      <c r="C231" s="64">
        <v>5109</v>
      </c>
      <c r="D231" s="64">
        <v>13</v>
      </c>
      <c r="E231" s="64">
        <v>68</v>
      </c>
      <c r="F231" s="64">
        <v>15</v>
      </c>
      <c r="G231" s="64">
        <v>1</v>
      </c>
      <c r="H231" s="64">
        <v>2</v>
      </c>
      <c r="I231" s="64"/>
      <c r="J231" s="64"/>
      <c r="K231" s="64"/>
      <c r="L231" s="47"/>
    </row>
    <row r="232" spans="1:12" x14ac:dyDescent="0.25">
      <c r="A232" s="52" t="s">
        <v>234</v>
      </c>
      <c r="B232" s="64">
        <v>59339</v>
      </c>
      <c r="C232" s="64">
        <v>4819</v>
      </c>
      <c r="D232" s="64">
        <v>11</v>
      </c>
      <c r="E232" s="64">
        <v>63</v>
      </c>
      <c r="F232" s="64">
        <v>8</v>
      </c>
      <c r="G232" s="64">
        <v>0</v>
      </c>
      <c r="H232" s="64">
        <v>6</v>
      </c>
      <c r="I232" s="64"/>
      <c r="J232" s="64"/>
      <c r="K232" s="64"/>
      <c r="L232" s="47"/>
    </row>
    <row r="233" spans="1:12" x14ac:dyDescent="0.25">
      <c r="A233" s="52" t="s">
        <v>235</v>
      </c>
      <c r="B233" s="64">
        <v>61053</v>
      </c>
      <c r="C233" s="64">
        <v>4484</v>
      </c>
      <c r="D233" s="64">
        <v>4</v>
      </c>
      <c r="E233" s="64">
        <v>49</v>
      </c>
      <c r="F233" s="64">
        <v>3</v>
      </c>
      <c r="G233" s="64">
        <v>1</v>
      </c>
      <c r="H233" s="64">
        <v>5</v>
      </c>
      <c r="I233" s="64"/>
      <c r="J233" s="64"/>
      <c r="K233" s="64"/>
      <c r="L233" s="47"/>
    </row>
    <row r="234" spans="1:12" x14ac:dyDescent="0.25">
      <c r="A234" s="52" t="s">
        <v>236</v>
      </c>
      <c r="B234" s="64">
        <v>63466</v>
      </c>
      <c r="C234" s="64">
        <v>4106</v>
      </c>
      <c r="D234" s="64">
        <v>6</v>
      </c>
      <c r="E234" s="64">
        <v>40</v>
      </c>
      <c r="F234" s="64">
        <v>6</v>
      </c>
      <c r="G234" s="64">
        <v>2</v>
      </c>
      <c r="H234" s="64">
        <v>3</v>
      </c>
      <c r="I234" s="64"/>
      <c r="J234" s="64"/>
      <c r="K234" s="64"/>
      <c r="L234" s="47"/>
    </row>
    <row r="235" spans="1:12" x14ac:dyDescent="0.25">
      <c r="A235" s="52" t="s">
        <v>237</v>
      </c>
      <c r="B235" s="64">
        <v>62742</v>
      </c>
      <c r="C235" s="64">
        <v>3652</v>
      </c>
      <c r="D235" s="64">
        <v>4</v>
      </c>
      <c r="E235" s="64">
        <v>45</v>
      </c>
      <c r="F235" s="64">
        <v>5</v>
      </c>
      <c r="G235" s="64">
        <v>2</v>
      </c>
      <c r="H235" s="64">
        <v>4</v>
      </c>
      <c r="I235" s="64"/>
      <c r="J235" s="64"/>
      <c r="K235" s="64"/>
      <c r="L235" s="47"/>
    </row>
    <row r="236" spans="1:12" x14ac:dyDescent="0.25">
      <c r="A236" s="52" t="s">
        <v>238</v>
      </c>
      <c r="B236" s="64">
        <v>72540</v>
      </c>
      <c r="C236" s="64">
        <v>3194</v>
      </c>
      <c r="D236" s="64">
        <v>7</v>
      </c>
      <c r="E236" s="64">
        <v>44</v>
      </c>
      <c r="F236" s="64">
        <v>4</v>
      </c>
      <c r="G236" s="64">
        <v>4</v>
      </c>
      <c r="H236" s="64">
        <v>0</v>
      </c>
      <c r="I236" s="64"/>
      <c r="J236" s="64"/>
      <c r="K236" s="64"/>
      <c r="L236" s="47"/>
    </row>
    <row r="237" spans="1:12" x14ac:dyDescent="0.25">
      <c r="A237" s="52" t="s">
        <v>239</v>
      </c>
      <c r="B237" s="64">
        <v>74467</v>
      </c>
      <c r="C237" s="64">
        <v>2626</v>
      </c>
      <c r="D237" s="64">
        <v>10</v>
      </c>
      <c r="E237" s="64">
        <v>50</v>
      </c>
      <c r="F237" s="64">
        <v>3</v>
      </c>
      <c r="G237" s="64">
        <v>1</v>
      </c>
      <c r="H237" s="64">
        <v>2</v>
      </c>
      <c r="I237" s="64"/>
      <c r="J237" s="64"/>
      <c r="K237" s="64"/>
      <c r="L237" s="47"/>
    </row>
    <row r="238" spans="1:12" x14ac:dyDescent="0.25">
      <c r="A238" s="52" t="s">
        <v>240</v>
      </c>
      <c r="B238" s="64">
        <v>62834</v>
      </c>
      <c r="C238" s="64">
        <v>2273</v>
      </c>
      <c r="D238" s="64">
        <v>9</v>
      </c>
      <c r="E238" s="64">
        <v>38</v>
      </c>
      <c r="F238" s="64">
        <v>4</v>
      </c>
      <c r="G238" s="64">
        <v>1</v>
      </c>
      <c r="H238" s="64">
        <v>3</v>
      </c>
      <c r="I238" s="64"/>
      <c r="J238" s="64"/>
      <c r="K238" s="64"/>
      <c r="L238" s="47"/>
    </row>
    <row r="239" spans="1:12" x14ac:dyDescent="0.25">
      <c r="A239" s="52" t="s">
        <v>243</v>
      </c>
      <c r="B239" s="64">
        <v>62939</v>
      </c>
      <c r="C239" s="64">
        <v>1890</v>
      </c>
      <c r="D239" s="64">
        <v>7</v>
      </c>
      <c r="E239" s="64">
        <v>26</v>
      </c>
      <c r="F239" s="64">
        <v>3</v>
      </c>
      <c r="G239" s="64">
        <v>0</v>
      </c>
      <c r="H239" s="64">
        <v>4</v>
      </c>
      <c r="I239" s="64"/>
      <c r="J239" s="47"/>
      <c r="K239" s="47"/>
      <c r="L239" s="47"/>
    </row>
    <row r="240" spans="1:12" x14ac:dyDescent="0.25">
      <c r="A240" s="52" t="s">
        <v>318</v>
      </c>
      <c r="B240" s="64">
        <v>69024</v>
      </c>
      <c r="C240" s="64">
        <v>1854</v>
      </c>
      <c r="D240" s="64">
        <v>8</v>
      </c>
      <c r="E240" s="64">
        <v>42</v>
      </c>
      <c r="F240" s="64">
        <v>5</v>
      </c>
      <c r="G240" s="64">
        <v>1</v>
      </c>
      <c r="H240" s="64">
        <v>7</v>
      </c>
      <c r="I240" s="64"/>
      <c r="J240" s="47"/>
      <c r="K240" s="47"/>
      <c r="L240" s="47"/>
    </row>
    <row r="241" spans="1:13" x14ac:dyDescent="0.25">
      <c r="A241" s="40" t="s">
        <v>324</v>
      </c>
      <c r="B241" s="64">
        <v>66154</v>
      </c>
      <c r="C241" s="64">
        <v>1764</v>
      </c>
      <c r="D241" s="64">
        <v>9</v>
      </c>
      <c r="E241" s="64">
        <v>32</v>
      </c>
      <c r="F241" s="64">
        <v>6</v>
      </c>
      <c r="G241" s="64">
        <v>0</v>
      </c>
      <c r="H241" s="64">
        <v>6</v>
      </c>
      <c r="I241" s="64"/>
      <c r="J241" s="47"/>
      <c r="K241" s="47"/>
      <c r="L241" s="47"/>
    </row>
    <row r="242" spans="1:13" ht="13" x14ac:dyDescent="0.3">
      <c r="A242" s="35" t="s">
        <v>258</v>
      </c>
      <c r="B242" s="64"/>
      <c r="C242" s="64"/>
      <c r="D242" s="64"/>
      <c r="E242" s="64"/>
      <c r="F242" s="64"/>
      <c r="G242" s="64"/>
      <c r="H242" s="64"/>
      <c r="I242" s="64"/>
      <c r="J242" s="47"/>
      <c r="K242" s="47"/>
      <c r="L242" s="47"/>
    </row>
    <row r="243" spans="1:13" x14ac:dyDescent="0.25">
      <c r="A243" s="52" t="s">
        <v>233</v>
      </c>
      <c r="B243" s="64">
        <v>96896</v>
      </c>
      <c r="C243" s="64">
        <v>29080</v>
      </c>
      <c r="D243" s="64">
        <v>1405</v>
      </c>
      <c r="E243" s="64">
        <v>2307</v>
      </c>
      <c r="F243" s="64">
        <v>17216</v>
      </c>
      <c r="G243" s="64">
        <v>1881</v>
      </c>
      <c r="H243" s="64">
        <v>2465</v>
      </c>
      <c r="I243" s="64"/>
      <c r="J243" s="47"/>
      <c r="K243" s="47"/>
      <c r="L243" s="47"/>
    </row>
    <row r="244" spans="1:13" x14ac:dyDescent="0.25">
      <c r="A244" s="52" t="s">
        <v>234</v>
      </c>
      <c r="B244" s="64">
        <v>100814</v>
      </c>
      <c r="C244" s="64">
        <v>30169</v>
      </c>
      <c r="D244" s="64">
        <v>1378</v>
      </c>
      <c r="E244" s="64">
        <v>2177</v>
      </c>
      <c r="F244" s="64">
        <v>16401</v>
      </c>
      <c r="G244" s="64">
        <v>1788</v>
      </c>
      <c r="H244" s="64">
        <v>2457</v>
      </c>
      <c r="I244" s="64"/>
      <c r="J244" s="47"/>
      <c r="K244" s="47"/>
      <c r="L244" s="47"/>
    </row>
    <row r="245" spans="1:13" x14ac:dyDescent="0.25">
      <c r="A245" s="52" t="s">
        <v>235</v>
      </c>
      <c r="B245" s="64">
        <v>103852</v>
      </c>
      <c r="C245" s="64">
        <v>29505</v>
      </c>
      <c r="D245" s="64">
        <v>1260</v>
      </c>
      <c r="E245" s="64">
        <v>2162</v>
      </c>
      <c r="F245" s="64">
        <v>14283</v>
      </c>
      <c r="G245" s="64">
        <v>1682</v>
      </c>
      <c r="H245" s="64">
        <v>2399</v>
      </c>
      <c r="I245" s="64"/>
      <c r="J245" s="121"/>
      <c r="K245" s="121"/>
      <c r="L245" s="47"/>
    </row>
    <row r="246" spans="1:13" x14ac:dyDescent="0.25">
      <c r="A246" s="52" t="s">
        <v>236</v>
      </c>
      <c r="B246" s="64">
        <v>104810</v>
      </c>
      <c r="C246" s="64">
        <v>28347</v>
      </c>
      <c r="D246" s="64">
        <v>1279</v>
      </c>
      <c r="E246" s="64">
        <v>2015</v>
      </c>
      <c r="F246" s="64">
        <v>11093</v>
      </c>
      <c r="G246" s="64">
        <v>1323</v>
      </c>
      <c r="H246" s="64">
        <v>1960</v>
      </c>
      <c r="I246" s="64"/>
      <c r="J246" s="121"/>
      <c r="K246" s="121"/>
      <c r="L246" s="47"/>
    </row>
    <row r="247" spans="1:13" x14ac:dyDescent="0.25">
      <c r="A247" s="52" t="s">
        <v>237</v>
      </c>
      <c r="B247" s="64">
        <v>104944</v>
      </c>
      <c r="C247" s="64">
        <v>26555</v>
      </c>
      <c r="D247" s="64">
        <v>1279</v>
      </c>
      <c r="E247" s="64">
        <v>1946</v>
      </c>
      <c r="F247" s="64">
        <v>8319</v>
      </c>
      <c r="G247" s="64">
        <v>958</v>
      </c>
      <c r="H247" s="64">
        <v>1489</v>
      </c>
      <c r="I247" s="64"/>
      <c r="J247" s="47"/>
      <c r="K247" s="47"/>
      <c r="L247" s="47"/>
    </row>
    <row r="248" spans="1:13" x14ac:dyDescent="0.25">
      <c r="A248" s="52" t="s">
        <v>238</v>
      </c>
      <c r="B248" s="64">
        <v>96071</v>
      </c>
      <c r="C248" s="64">
        <v>25249</v>
      </c>
      <c r="D248" s="64">
        <v>1226</v>
      </c>
      <c r="E248" s="64">
        <v>1936</v>
      </c>
      <c r="F248" s="64">
        <v>6192</v>
      </c>
      <c r="G248" s="64">
        <v>691</v>
      </c>
      <c r="H248" s="64">
        <v>1044</v>
      </c>
      <c r="I248" s="47"/>
      <c r="J248" s="121"/>
      <c r="K248" s="121"/>
      <c r="L248" s="47"/>
    </row>
    <row r="249" spans="1:13" x14ac:dyDescent="0.25">
      <c r="A249" s="52" t="s">
        <v>239</v>
      </c>
      <c r="B249" s="64">
        <v>95201</v>
      </c>
      <c r="C249" s="64">
        <v>25264</v>
      </c>
      <c r="D249" s="64">
        <v>1224</v>
      </c>
      <c r="E249" s="64">
        <v>1961</v>
      </c>
      <c r="F249" s="64">
        <v>5221</v>
      </c>
      <c r="G249" s="64">
        <v>539</v>
      </c>
      <c r="H249" s="64">
        <v>828</v>
      </c>
      <c r="I249" s="47"/>
      <c r="J249" s="121"/>
      <c r="K249" s="121"/>
      <c r="L249" s="47"/>
    </row>
    <row r="250" spans="1:13" x14ac:dyDescent="0.25">
      <c r="A250" s="52" t="s">
        <v>240</v>
      </c>
      <c r="B250" s="64">
        <v>99114</v>
      </c>
      <c r="C250" s="64">
        <v>25111</v>
      </c>
      <c r="D250" s="64">
        <v>1189</v>
      </c>
      <c r="E250" s="64">
        <v>1958</v>
      </c>
      <c r="F250" s="64">
        <v>4377</v>
      </c>
      <c r="G250" s="64">
        <v>469</v>
      </c>
      <c r="H250" s="64">
        <v>672</v>
      </c>
      <c r="I250" s="47"/>
      <c r="J250" s="118"/>
      <c r="K250" s="118"/>
      <c r="L250" s="47"/>
    </row>
    <row r="251" spans="1:13" x14ac:dyDescent="0.25">
      <c r="A251" s="52" t="s">
        <v>243</v>
      </c>
      <c r="B251" s="64">
        <v>97200</v>
      </c>
      <c r="C251" s="64">
        <v>25511</v>
      </c>
      <c r="D251" s="64">
        <v>1183</v>
      </c>
      <c r="E251" s="64">
        <v>1849</v>
      </c>
      <c r="F251" s="64">
        <v>3575</v>
      </c>
      <c r="G251" s="64">
        <v>405</v>
      </c>
      <c r="H251" s="64">
        <v>561</v>
      </c>
      <c r="I251" s="47"/>
      <c r="J251" s="64"/>
      <c r="K251" s="64"/>
      <c r="L251" s="47"/>
    </row>
    <row r="252" spans="1:13" x14ac:dyDescent="0.25">
      <c r="A252" s="52" t="s">
        <v>318</v>
      </c>
      <c r="B252" s="64">
        <v>103959</v>
      </c>
      <c r="C252" s="64">
        <v>26765</v>
      </c>
      <c r="D252" s="64">
        <v>1259</v>
      </c>
      <c r="E252" s="64">
        <v>1945</v>
      </c>
      <c r="F252" s="64">
        <v>3298</v>
      </c>
      <c r="G252" s="64">
        <v>354</v>
      </c>
      <c r="H252" s="64">
        <v>533</v>
      </c>
      <c r="I252" s="47"/>
      <c r="J252" s="64"/>
      <c r="K252" s="64"/>
      <c r="L252" s="47"/>
    </row>
    <row r="253" spans="1:13" x14ac:dyDescent="0.25">
      <c r="A253" s="46" t="s">
        <v>324</v>
      </c>
      <c r="B253" s="66">
        <v>111853</v>
      </c>
      <c r="C253" s="66">
        <v>27360</v>
      </c>
      <c r="D253" s="66">
        <v>1292</v>
      </c>
      <c r="E253" s="66">
        <v>1921</v>
      </c>
      <c r="F253" s="66">
        <v>3233</v>
      </c>
      <c r="G253" s="66">
        <v>367</v>
      </c>
      <c r="H253" s="66">
        <v>502</v>
      </c>
      <c r="I253" s="47"/>
      <c r="J253" s="64"/>
      <c r="K253" s="64"/>
      <c r="L253" s="47"/>
    </row>
    <row r="254" spans="1:13" x14ac:dyDescent="0.25">
      <c r="A254" s="52" t="s">
        <v>259</v>
      </c>
      <c r="B254" s="64"/>
      <c r="C254" s="64"/>
      <c r="D254" s="64"/>
      <c r="E254" s="64"/>
      <c r="F254" s="64"/>
      <c r="G254" s="64"/>
      <c r="H254" s="64"/>
      <c r="I254" s="121"/>
      <c r="J254" s="64"/>
      <c r="K254" s="64"/>
      <c r="L254" s="47"/>
      <c r="M254" s="126"/>
    </row>
    <row r="255" spans="1:13" x14ac:dyDescent="0.25">
      <c r="A255" s="52" t="s">
        <v>319</v>
      </c>
      <c r="B255" s="64"/>
      <c r="C255" s="64"/>
      <c r="D255" s="64"/>
      <c r="E255" s="64"/>
      <c r="F255" s="64"/>
      <c r="G255" s="64"/>
      <c r="H255" s="64"/>
      <c r="I255" s="121"/>
      <c r="J255" s="64"/>
      <c r="K255" s="64"/>
      <c r="L255" s="47"/>
    </row>
    <row r="256" spans="1:13" x14ac:dyDescent="0.25">
      <c r="A256" s="52" t="s">
        <v>22</v>
      </c>
      <c r="B256" s="64"/>
      <c r="C256" s="64"/>
      <c r="D256" s="64"/>
      <c r="E256" s="64"/>
      <c r="F256" s="64"/>
      <c r="G256" s="64"/>
      <c r="H256" s="64"/>
      <c r="I256" s="47"/>
      <c r="J256" s="64"/>
      <c r="K256" s="64"/>
      <c r="L256" s="47"/>
    </row>
    <row r="257" spans="1:12" ht="13" x14ac:dyDescent="0.3">
      <c r="A257" s="35" t="s">
        <v>361</v>
      </c>
      <c r="I257" s="121"/>
      <c r="J257" s="64"/>
      <c r="K257" s="64"/>
      <c r="L257" s="47"/>
    </row>
    <row r="258" spans="1:12" x14ac:dyDescent="0.25">
      <c r="A258" s="45"/>
      <c r="I258" s="121"/>
      <c r="J258" s="64"/>
      <c r="K258" s="64"/>
      <c r="L258" s="47"/>
    </row>
    <row r="259" spans="1:12" x14ac:dyDescent="0.25">
      <c r="A259" s="41" t="s">
        <v>287</v>
      </c>
      <c r="B259" s="113"/>
      <c r="C259" s="113"/>
      <c r="D259" s="113"/>
      <c r="E259" s="113"/>
      <c r="F259" s="113"/>
      <c r="G259" s="113"/>
      <c r="H259" s="113"/>
      <c r="I259" s="118"/>
      <c r="J259" s="64"/>
      <c r="K259" s="64"/>
      <c r="L259" s="47"/>
    </row>
    <row r="260" spans="1:12" x14ac:dyDescent="0.25">
      <c r="A260" s="315" t="s">
        <v>218</v>
      </c>
      <c r="D260" s="317" t="s">
        <v>248</v>
      </c>
      <c r="E260" s="317"/>
      <c r="F260" s="317"/>
      <c r="G260" s="317"/>
      <c r="H260" s="317"/>
      <c r="I260" s="64"/>
      <c r="J260" s="64"/>
      <c r="K260" s="64"/>
      <c r="L260" s="47"/>
    </row>
    <row r="261" spans="1:12" ht="25" x14ac:dyDescent="0.25">
      <c r="A261" s="318"/>
      <c r="B261" s="62" t="s">
        <v>249</v>
      </c>
      <c r="C261" s="62" t="s">
        <v>250</v>
      </c>
      <c r="D261" s="62" t="s">
        <v>251</v>
      </c>
      <c r="E261" s="62" t="s">
        <v>252</v>
      </c>
      <c r="F261" s="62" t="s">
        <v>253</v>
      </c>
      <c r="G261" s="62" t="s">
        <v>254</v>
      </c>
      <c r="H261" s="62" t="s">
        <v>255</v>
      </c>
      <c r="I261" s="64"/>
      <c r="J261" s="64"/>
      <c r="K261" s="64"/>
      <c r="L261" s="47"/>
    </row>
    <row r="262" spans="1:12" ht="13" x14ac:dyDescent="0.3">
      <c r="A262" s="34" t="s">
        <v>256</v>
      </c>
      <c r="B262" s="114"/>
      <c r="C262" s="63"/>
      <c r="D262" s="63"/>
      <c r="E262" s="63"/>
      <c r="F262" s="63"/>
      <c r="G262" s="63"/>
      <c r="H262" s="63"/>
      <c r="I262" s="64"/>
      <c r="J262" s="64"/>
      <c r="K262" s="64"/>
      <c r="L262" s="47"/>
    </row>
    <row r="263" spans="1:12" x14ac:dyDescent="0.25">
      <c r="A263" s="52" t="s">
        <v>230</v>
      </c>
      <c r="B263" s="64">
        <v>264208</v>
      </c>
      <c r="C263" s="64">
        <v>40857</v>
      </c>
      <c r="D263" s="64">
        <v>4383</v>
      </c>
      <c r="E263" s="64">
        <v>28678</v>
      </c>
      <c r="F263" s="64">
        <v>13382</v>
      </c>
      <c r="G263" s="64">
        <v>13380</v>
      </c>
      <c r="H263" s="64">
        <v>1746</v>
      </c>
      <c r="I263" s="64"/>
      <c r="J263" s="64"/>
      <c r="K263" s="64"/>
      <c r="L263" s="47"/>
    </row>
    <row r="264" spans="1:12" x14ac:dyDescent="0.25">
      <c r="A264" s="52" t="s">
        <v>231</v>
      </c>
      <c r="B264" s="64">
        <v>266922</v>
      </c>
      <c r="C264" s="64">
        <v>41936</v>
      </c>
      <c r="D264" s="64">
        <v>5333</v>
      </c>
      <c r="E264" s="64">
        <v>28575</v>
      </c>
      <c r="F264" s="64">
        <v>13708</v>
      </c>
      <c r="G264" s="64">
        <v>13140</v>
      </c>
      <c r="H264" s="64">
        <v>1861</v>
      </c>
      <c r="I264" s="64"/>
      <c r="J264" s="64"/>
      <c r="K264" s="64"/>
      <c r="L264" s="47"/>
    </row>
    <row r="265" spans="1:12" x14ac:dyDescent="0.25">
      <c r="A265" s="52" t="s">
        <v>232</v>
      </c>
      <c r="B265" s="64">
        <v>265334</v>
      </c>
      <c r="C265" s="64">
        <v>42428</v>
      </c>
      <c r="D265" s="64">
        <v>6214</v>
      </c>
      <c r="E265" s="64">
        <v>28084</v>
      </c>
      <c r="F265" s="64">
        <v>13868</v>
      </c>
      <c r="G265" s="64">
        <v>12644</v>
      </c>
      <c r="H265" s="64">
        <v>1935</v>
      </c>
      <c r="I265" s="64"/>
      <c r="J265" s="64"/>
      <c r="K265" s="64"/>
      <c r="L265" s="47"/>
    </row>
    <row r="266" spans="1:12" x14ac:dyDescent="0.25">
      <c r="A266" s="52" t="s">
        <v>233</v>
      </c>
      <c r="B266" s="64">
        <v>265349</v>
      </c>
      <c r="C266" s="64">
        <v>43102</v>
      </c>
      <c r="D266" s="64">
        <v>7063</v>
      </c>
      <c r="E266" s="64">
        <v>27713</v>
      </c>
      <c r="F266" s="64">
        <v>13930</v>
      </c>
      <c r="G266" s="64">
        <v>12300</v>
      </c>
      <c r="H266" s="64">
        <v>2005</v>
      </c>
      <c r="I266" s="64"/>
      <c r="J266" s="64"/>
      <c r="K266" s="64"/>
      <c r="L266" s="47"/>
    </row>
    <row r="267" spans="1:12" x14ac:dyDescent="0.25">
      <c r="A267" s="52" t="s">
        <v>234</v>
      </c>
      <c r="B267" s="64">
        <v>265403</v>
      </c>
      <c r="C267" s="64">
        <v>44173</v>
      </c>
      <c r="D267" s="64">
        <v>7921</v>
      </c>
      <c r="E267" s="64">
        <v>27341</v>
      </c>
      <c r="F267" s="64">
        <v>13995</v>
      </c>
      <c r="G267" s="64">
        <v>12060</v>
      </c>
      <c r="H267" s="64">
        <v>2077</v>
      </c>
      <c r="I267" s="64"/>
      <c r="J267" s="64"/>
      <c r="K267" s="64"/>
      <c r="L267" s="47"/>
    </row>
    <row r="268" spans="1:12" x14ac:dyDescent="0.25">
      <c r="A268" s="52" t="s">
        <v>235</v>
      </c>
      <c r="B268" s="64">
        <v>267852</v>
      </c>
      <c r="C268" s="64">
        <v>45476</v>
      </c>
      <c r="D268" s="64">
        <v>8274</v>
      </c>
      <c r="E268" s="64">
        <v>27400</v>
      </c>
      <c r="F268" s="64">
        <v>14150</v>
      </c>
      <c r="G268" s="64">
        <v>12032</v>
      </c>
      <c r="H268" s="64">
        <v>2173</v>
      </c>
      <c r="I268" s="64"/>
      <c r="J268" s="64"/>
      <c r="K268" s="64"/>
      <c r="L268" s="47"/>
    </row>
    <row r="269" spans="1:12" x14ac:dyDescent="0.25">
      <c r="A269" s="52" t="s">
        <v>236</v>
      </c>
      <c r="B269" s="64">
        <v>271500</v>
      </c>
      <c r="C269" s="64">
        <v>47176</v>
      </c>
      <c r="D269" s="64">
        <v>8717</v>
      </c>
      <c r="E269" s="64">
        <v>27541</v>
      </c>
      <c r="F269" s="64">
        <v>14385</v>
      </c>
      <c r="G269" s="64">
        <v>11988</v>
      </c>
      <c r="H269" s="64">
        <v>2303</v>
      </c>
      <c r="I269" s="64"/>
      <c r="J269" s="64"/>
      <c r="K269" s="64"/>
      <c r="L269" s="47"/>
    </row>
    <row r="270" spans="1:12" x14ac:dyDescent="0.25">
      <c r="A270" s="52" t="s">
        <v>237</v>
      </c>
      <c r="B270" s="64">
        <v>274072</v>
      </c>
      <c r="C270" s="64">
        <v>48566</v>
      </c>
      <c r="D270" s="64">
        <v>9052</v>
      </c>
      <c r="E270" s="64">
        <v>27703</v>
      </c>
      <c r="F270" s="64">
        <v>14537</v>
      </c>
      <c r="G270" s="64">
        <v>11974</v>
      </c>
      <c r="H270" s="64">
        <v>2394</v>
      </c>
      <c r="I270" s="64"/>
      <c r="J270" s="64"/>
      <c r="K270" s="64"/>
      <c r="L270" s="47"/>
    </row>
    <row r="271" spans="1:12" x14ac:dyDescent="0.25">
      <c r="A271" s="52" t="s">
        <v>238</v>
      </c>
      <c r="B271" s="64">
        <v>280042</v>
      </c>
      <c r="C271" s="64">
        <v>50315</v>
      </c>
      <c r="D271" s="64">
        <v>9550</v>
      </c>
      <c r="E271" s="64">
        <v>27651</v>
      </c>
      <c r="F271" s="64">
        <v>14653</v>
      </c>
      <c r="G271" s="64">
        <v>11837</v>
      </c>
      <c r="H271" s="64">
        <v>2511</v>
      </c>
      <c r="I271" s="64"/>
      <c r="J271" s="64"/>
      <c r="K271" s="64"/>
      <c r="L271" s="47"/>
    </row>
    <row r="272" spans="1:12" x14ac:dyDescent="0.25">
      <c r="A272" s="52" t="s">
        <v>239</v>
      </c>
      <c r="B272" s="64">
        <v>280730</v>
      </c>
      <c r="C272" s="64">
        <v>48566</v>
      </c>
      <c r="D272" s="64">
        <v>9052</v>
      </c>
      <c r="E272" s="64">
        <v>27703</v>
      </c>
      <c r="F272" s="64">
        <v>14537</v>
      </c>
      <c r="G272" s="64">
        <v>11974</v>
      </c>
      <c r="H272" s="64">
        <v>2394</v>
      </c>
      <c r="I272" s="64"/>
      <c r="J272" s="64"/>
      <c r="K272" s="64"/>
      <c r="L272" s="47"/>
    </row>
    <row r="273" spans="1:12" x14ac:dyDescent="0.25">
      <c r="A273" s="52" t="s">
        <v>240</v>
      </c>
      <c r="B273" s="64">
        <v>297102</v>
      </c>
      <c r="C273" s="64">
        <v>53396</v>
      </c>
      <c r="D273" s="64">
        <v>10264</v>
      </c>
      <c r="E273" s="64">
        <v>27610</v>
      </c>
      <c r="F273" s="64">
        <v>15362</v>
      </c>
      <c r="G273" s="64">
        <v>11682</v>
      </c>
      <c r="H273" s="64">
        <v>2722</v>
      </c>
      <c r="I273" s="64"/>
      <c r="J273" s="64"/>
      <c r="K273" s="64"/>
      <c r="L273" s="47"/>
    </row>
    <row r="274" spans="1:12" x14ac:dyDescent="0.25">
      <c r="A274" s="52" t="s">
        <v>243</v>
      </c>
      <c r="B274" s="64">
        <v>304556</v>
      </c>
      <c r="C274" s="64">
        <v>54196</v>
      </c>
      <c r="D274" s="64">
        <v>10340</v>
      </c>
      <c r="E274" s="64">
        <v>27683</v>
      </c>
      <c r="F274" s="64">
        <v>15580</v>
      </c>
      <c r="G274" s="64">
        <v>11671</v>
      </c>
      <c r="H274" s="64">
        <v>2807</v>
      </c>
      <c r="I274" s="64"/>
      <c r="J274" s="64"/>
      <c r="K274" s="64"/>
      <c r="L274" s="47"/>
    </row>
    <row r="275" spans="1:12" x14ac:dyDescent="0.25">
      <c r="A275" s="52" t="s">
        <v>318</v>
      </c>
      <c r="B275" s="64">
        <v>309226</v>
      </c>
      <c r="C275" s="64">
        <v>54941</v>
      </c>
      <c r="D275" s="64">
        <v>10629</v>
      </c>
      <c r="E275" s="64">
        <v>27503</v>
      </c>
      <c r="F275" s="64">
        <v>15820</v>
      </c>
      <c r="G275" s="64">
        <v>11573</v>
      </c>
      <c r="H275" s="64">
        <v>2938</v>
      </c>
      <c r="I275" s="64"/>
      <c r="J275" s="64"/>
      <c r="K275" s="64"/>
      <c r="L275" s="47"/>
    </row>
    <row r="276" spans="1:12" ht="13" x14ac:dyDescent="0.3">
      <c r="A276" s="35" t="s">
        <v>257</v>
      </c>
      <c r="B276" s="64"/>
      <c r="C276" s="64"/>
      <c r="D276" s="64"/>
      <c r="E276" s="64"/>
      <c r="F276" s="64"/>
      <c r="G276" s="64"/>
      <c r="H276" s="64"/>
      <c r="I276" s="64"/>
      <c r="J276" s="64"/>
      <c r="K276" s="64"/>
      <c r="L276" s="47"/>
    </row>
    <row r="277" spans="1:12" x14ac:dyDescent="0.25">
      <c r="A277" s="52" t="s">
        <v>230</v>
      </c>
      <c r="B277" s="64">
        <v>18737</v>
      </c>
      <c r="C277" s="64">
        <v>2654</v>
      </c>
      <c r="D277" s="64">
        <v>11</v>
      </c>
      <c r="E277" s="64">
        <v>75</v>
      </c>
      <c r="F277" s="64">
        <v>7</v>
      </c>
      <c r="G277" s="64">
        <v>3</v>
      </c>
      <c r="H277" s="64"/>
      <c r="I277" s="64"/>
      <c r="J277" s="64"/>
      <c r="K277" s="64"/>
      <c r="L277" s="47"/>
    </row>
    <row r="278" spans="1:12" x14ac:dyDescent="0.25">
      <c r="A278" s="52" t="s">
        <v>231</v>
      </c>
      <c r="B278" s="64">
        <v>17583</v>
      </c>
      <c r="C278" s="64">
        <v>2925</v>
      </c>
      <c r="D278" s="64">
        <v>7</v>
      </c>
      <c r="E278" s="64">
        <v>76</v>
      </c>
      <c r="F278" s="64">
        <v>19</v>
      </c>
      <c r="G278" s="64">
        <v>5</v>
      </c>
      <c r="H278" s="64"/>
      <c r="I278" s="64"/>
      <c r="J278" s="64"/>
      <c r="K278" s="64"/>
      <c r="L278" s="47"/>
    </row>
    <row r="279" spans="1:12" x14ac:dyDescent="0.25">
      <c r="A279" s="52" t="s">
        <v>232</v>
      </c>
      <c r="B279" s="64">
        <v>16059</v>
      </c>
      <c r="C279" s="64">
        <v>2869</v>
      </c>
      <c r="D279" s="64">
        <v>2</v>
      </c>
      <c r="E279" s="64">
        <v>77</v>
      </c>
      <c r="F279" s="64">
        <v>15</v>
      </c>
      <c r="G279" s="64">
        <v>6</v>
      </c>
      <c r="H279" s="64"/>
      <c r="I279" s="64"/>
      <c r="J279" s="64"/>
      <c r="K279" s="64"/>
      <c r="L279" s="47"/>
    </row>
    <row r="280" spans="1:12" x14ac:dyDescent="0.25">
      <c r="A280" s="52" t="s">
        <v>233</v>
      </c>
      <c r="B280" s="64">
        <v>15076</v>
      </c>
      <c r="C280" s="64">
        <v>3264</v>
      </c>
      <c r="D280" s="64">
        <v>6</v>
      </c>
      <c r="E280" s="64">
        <v>95</v>
      </c>
      <c r="F280" s="64">
        <v>15</v>
      </c>
      <c r="G280" s="64">
        <v>5</v>
      </c>
      <c r="H280" s="64"/>
      <c r="I280" s="64"/>
      <c r="J280" s="64"/>
      <c r="K280" s="64"/>
      <c r="L280" s="47"/>
    </row>
    <row r="281" spans="1:12" x14ac:dyDescent="0.25">
      <c r="A281" s="52" t="s">
        <v>234</v>
      </c>
      <c r="B281" s="64">
        <v>15231</v>
      </c>
      <c r="C281" s="64">
        <v>3482</v>
      </c>
      <c r="D281" s="64">
        <v>6</v>
      </c>
      <c r="E281" s="64">
        <v>88</v>
      </c>
      <c r="F281" s="64">
        <v>8</v>
      </c>
      <c r="G281" s="64">
        <v>6</v>
      </c>
      <c r="H281" s="64"/>
      <c r="I281" s="64"/>
      <c r="J281" s="64"/>
      <c r="K281" s="64"/>
      <c r="L281" s="47"/>
    </row>
    <row r="282" spans="1:12" x14ac:dyDescent="0.25">
      <c r="A282" s="52" t="s">
        <v>235</v>
      </c>
      <c r="B282" s="64">
        <v>15543</v>
      </c>
      <c r="C282" s="64">
        <v>3502</v>
      </c>
      <c r="D282" s="64">
        <v>13</v>
      </c>
      <c r="E282" s="64">
        <v>81</v>
      </c>
      <c r="F282" s="64">
        <v>11</v>
      </c>
      <c r="G282" s="64">
        <v>6</v>
      </c>
      <c r="H282" s="64"/>
      <c r="I282" s="64"/>
      <c r="J282" s="64"/>
      <c r="K282" s="64"/>
      <c r="L282" s="47"/>
    </row>
    <row r="283" spans="1:12" x14ac:dyDescent="0.25">
      <c r="A283" s="52" t="s">
        <v>236</v>
      </c>
      <c r="B283" s="64">
        <v>17185</v>
      </c>
      <c r="C283" s="64">
        <v>3413</v>
      </c>
      <c r="D283" s="64">
        <v>8</v>
      </c>
      <c r="E283" s="64">
        <v>66</v>
      </c>
      <c r="F283" s="64">
        <v>6</v>
      </c>
      <c r="G283" s="64">
        <v>8</v>
      </c>
      <c r="H283" s="64"/>
      <c r="I283" s="64"/>
      <c r="J283" s="64"/>
      <c r="K283" s="64"/>
      <c r="L283" s="47"/>
    </row>
    <row r="284" spans="1:12" x14ac:dyDescent="0.25">
      <c r="A284" s="52" t="s">
        <v>237</v>
      </c>
      <c r="B284" s="64">
        <v>18622</v>
      </c>
      <c r="C284" s="64">
        <v>3381</v>
      </c>
      <c r="D284" s="64">
        <v>9</v>
      </c>
      <c r="E284" s="64">
        <v>75</v>
      </c>
      <c r="F284" s="64">
        <v>8</v>
      </c>
      <c r="G284" s="64">
        <v>4</v>
      </c>
      <c r="H284" s="64"/>
      <c r="I284" s="64"/>
      <c r="J284" s="64"/>
      <c r="K284" s="64"/>
      <c r="L284" s="47"/>
    </row>
    <row r="285" spans="1:12" x14ac:dyDescent="0.25">
      <c r="A285" s="52" t="s">
        <v>238</v>
      </c>
      <c r="B285" s="64">
        <v>19273</v>
      </c>
      <c r="C285" s="64">
        <v>2941</v>
      </c>
      <c r="D285" s="64">
        <v>3</v>
      </c>
      <c r="E285" s="64">
        <v>61</v>
      </c>
      <c r="F285" s="64">
        <v>9</v>
      </c>
      <c r="G285" s="64">
        <v>3</v>
      </c>
      <c r="H285" s="64"/>
      <c r="I285" s="64"/>
      <c r="J285" s="64"/>
      <c r="K285" s="64"/>
      <c r="L285" s="47"/>
    </row>
    <row r="286" spans="1:12" x14ac:dyDescent="0.25">
      <c r="A286" s="52" t="s">
        <v>239</v>
      </c>
      <c r="B286" s="64">
        <v>18526</v>
      </c>
      <c r="C286" s="64">
        <v>3381</v>
      </c>
      <c r="D286" s="64">
        <v>9</v>
      </c>
      <c r="E286" s="64">
        <v>75</v>
      </c>
      <c r="F286" s="64">
        <v>8</v>
      </c>
      <c r="G286" s="64">
        <v>4</v>
      </c>
      <c r="H286" s="64"/>
      <c r="I286" s="64"/>
      <c r="J286" s="64"/>
      <c r="K286" s="64"/>
      <c r="L286" s="47"/>
    </row>
    <row r="287" spans="1:12" x14ac:dyDescent="0.25">
      <c r="A287" s="52" t="s">
        <v>240</v>
      </c>
      <c r="B287" s="64">
        <v>17773</v>
      </c>
      <c r="C287" s="64">
        <v>1727</v>
      </c>
      <c r="D287" s="64">
        <v>3</v>
      </c>
      <c r="E287" s="64">
        <v>46</v>
      </c>
      <c r="F287" s="64">
        <v>7</v>
      </c>
      <c r="G287" s="64">
        <v>1</v>
      </c>
      <c r="H287" s="64"/>
      <c r="I287" s="64"/>
      <c r="J287" s="47"/>
      <c r="K287" s="47"/>
      <c r="L287" s="47"/>
    </row>
    <row r="288" spans="1:12" x14ac:dyDescent="0.25">
      <c r="A288" s="52" t="s">
        <v>243</v>
      </c>
      <c r="B288" s="122" t="s">
        <v>419</v>
      </c>
      <c r="C288" s="122" t="s">
        <v>420</v>
      </c>
      <c r="D288" s="122">
        <v>4</v>
      </c>
      <c r="E288" s="122">
        <v>38</v>
      </c>
      <c r="F288" s="122">
        <v>5</v>
      </c>
      <c r="G288" s="122">
        <v>4</v>
      </c>
      <c r="H288" s="64"/>
      <c r="I288" s="64"/>
      <c r="J288" s="47"/>
      <c r="K288" s="47"/>
      <c r="L288" s="47"/>
    </row>
    <row r="289" spans="1:12" x14ac:dyDescent="0.25">
      <c r="A289" s="52" t="s">
        <v>318</v>
      </c>
      <c r="B289" s="122">
        <v>23021</v>
      </c>
      <c r="C289" s="122" t="s">
        <v>421</v>
      </c>
      <c r="D289" s="122">
        <v>1</v>
      </c>
      <c r="E289" s="122">
        <v>34</v>
      </c>
      <c r="F289" s="122">
        <v>7</v>
      </c>
      <c r="G289" s="122">
        <v>3</v>
      </c>
      <c r="H289" s="64"/>
      <c r="I289" s="64"/>
      <c r="J289" s="47"/>
      <c r="K289" s="47"/>
      <c r="L289" s="47"/>
    </row>
    <row r="290" spans="1:12" ht="13" x14ac:dyDescent="0.3">
      <c r="A290" s="35" t="s">
        <v>258</v>
      </c>
      <c r="B290" s="64"/>
      <c r="C290" s="64"/>
      <c r="D290" s="64"/>
      <c r="E290" s="64"/>
      <c r="F290" s="64"/>
      <c r="G290" s="64"/>
      <c r="H290" s="64"/>
      <c r="I290" s="64"/>
      <c r="J290" s="47"/>
      <c r="K290" s="47"/>
      <c r="L290" s="47"/>
    </row>
    <row r="291" spans="1:12" x14ac:dyDescent="0.25">
      <c r="A291" s="52" t="s">
        <v>230</v>
      </c>
      <c r="B291" s="64">
        <v>18265</v>
      </c>
      <c r="C291" s="64">
        <v>1705</v>
      </c>
      <c r="D291" s="64"/>
      <c r="E291" s="64"/>
      <c r="F291" s="64"/>
      <c r="G291" s="64"/>
      <c r="H291" s="64"/>
      <c r="I291" s="64"/>
      <c r="J291" s="47"/>
      <c r="K291" s="47"/>
      <c r="L291" s="47"/>
    </row>
    <row r="292" spans="1:12" x14ac:dyDescent="0.25">
      <c r="A292" s="52" t="s">
        <v>231</v>
      </c>
      <c r="B292" s="64">
        <v>19578</v>
      </c>
      <c r="C292" s="64">
        <v>1788</v>
      </c>
      <c r="D292" s="64"/>
      <c r="E292" s="64"/>
      <c r="F292" s="64"/>
      <c r="G292" s="64"/>
      <c r="H292" s="64"/>
      <c r="I292" s="64"/>
      <c r="J292" s="47"/>
      <c r="K292" s="47"/>
      <c r="L292" s="47"/>
    </row>
    <row r="293" spans="1:12" x14ac:dyDescent="0.25">
      <c r="A293" s="52" t="s">
        <v>232</v>
      </c>
      <c r="B293" s="64">
        <v>20615</v>
      </c>
      <c r="C293" s="64">
        <v>2024</v>
      </c>
      <c r="D293" s="64"/>
      <c r="E293" s="64"/>
      <c r="F293" s="64"/>
      <c r="G293" s="64"/>
      <c r="H293" s="64"/>
      <c r="I293" s="64"/>
      <c r="J293" s="47"/>
      <c r="K293" s="47"/>
      <c r="L293" s="47"/>
    </row>
    <row r="294" spans="1:12" x14ac:dyDescent="0.25">
      <c r="A294" s="52" t="s">
        <v>233</v>
      </c>
      <c r="B294" s="64">
        <v>21292</v>
      </c>
      <c r="C294" s="64">
        <v>2172</v>
      </c>
      <c r="D294" s="64"/>
      <c r="E294" s="64"/>
      <c r="F294" s="64"/>
      <c r="G294" s="64"/>
      <c r="H294" s="64"/>
      <c r="I294" s="64"/>
      <c r="J294" s="47"/>
      <c r="K294" s="47"/>
      <c r="L294" s="47"/>
    </row>
    <row r="295" spans="1:12" x14ac:dyDescent="0.25">
      <c r="A295" s="52" t="s">
        <v>234</v>
      </c>
      <c r="B295" s="64">
        <v>21591</v>
      </c>
      <c r="C295" s="64">
        <v>1958</v>
      </c>
      <c r="D295" s="64"/>
      <c r="E295" s="64"/>
      <c r="F295" s="64"/>
      <c r="G295" s="64"/>
      <c r="H295" s="64"/>
      <c r="I295" s="64"/>
      <c r="J295" s="121"/>
      <c r="K295" s="121"/>
      <c r="L295" s="47"/>
    </row>
    <row r="296" spans="1:12" x14ac:dyDescent="0.25">
      <c r="A296" s="52" t="s">
        <v>235</v>
      </c>
      <c r="B296" s="64">
        <v>22116</v>
      </c>
      <c r="C296" s="64">
        <v>1911</v>
      </c>
      <c r="D296" s="64"/>
      <c r="E296" s="64"/>
      <c r="F296" s="64"/>
      <c r="G296" s="64"/>
      <c r="H296" s="64"/>
      <c r="I296" s="47"/>
      <c r="J296" s="121"/>
      <c r="K296" s="121"/>
      <c r="L296" s="47"/>
    </row>
    <row r="297" spans="1:12" x14ac:dyDescent="0.25">
      <c r="A297" s="52" t="s">
        <v>236</v>
      </c>
      <c r="B297" s="64">
        <v>21401</v>
      </c>
      <c r="C297" s="64">
        <v>1837</v>
      </c>
      <c r="D297" s="64"/>
      <c r="E297" s="64"/>
      <c r="F297" s="64"/>
      <c r="G297" s="64"/>
      <c r="H297" s="64"/>
      <c r="I297" s="47"/>
      <c r="J297" s="118"/>
      <c r="K297" s="118"/>
      <c r="L297" s="47"/>
    </row>
    <row r="298" spans="1:12" x14ac:dyDescent="0.25">
      <c r="A298" s="52" t="s">
        <v>237</v>
      </c>
      <c r="B298" s="64">
        <v>21146</v>
      </c>
      <c r="C298" s="64">
        <v>1843</v>
      </c>
      <c r="D298" s="64"/>
      <c r="E298" s="64"/>
      <c r="F298" s="64"/>
      <c r="G298" s="64"/>
      <c r="H298" s="64"/>
      <c r="I298" s="47"/>
      <c r="J298" s="118"/>
      <c r="K298" s="118"/>
      <c r="L298" s="47"/>
    </row>
    <row r="299" spans="1:12" x14ac:dyDescent="0.25">
      <c r="A299" s="52" t="s">
        <v>238</v>
      </c>
      <c r="B299" s="64">
        <v>21547</v>
      </c>
      <c r="C299" s="64">
        <v>1228</v>
      </c>
      <c r="D299" s="64"/>
      <c r="E299" s="64"/>
      <c r="F299" s="64"/>
      <c r="G299" s="64"/>
      <c r="H299" s="64"/>
      <c r="I299" s="47"/>
      <c r="J299" s="64"/>
      <c r="K299" s="64"/>
      <c r="L299" s="47"/>
    </row>
    <row r="300" spans="1:12" x14ac:dyDescent="0.25">
      <c r="A300" s="52" t="s">
        <v>239</v>
      </c>
      <c r="B300" s="64">
        <v>21146</v>
      </c>
      <c r="C300" s="64">
        <v>1843</v>
      </c>
      <c r="D300" s="64"/>
      <c r="E300" s="64"/>
      <c r="F300" s="64"/>
      <c r="G300" s="64"/>
      <c r="H300" s="64"/>
      <c r="I300" s="47"/>
      <c r="J300" s="64"/>
      <c r="K300" s="64"/>
      <c r="L300" s="47"/>
    </row>
    <row r="301" spans="1:12" x14ac:dyDescent="0.25">
      <c r="A301" s="52" t="s">
        <v>240</v>
      </c>
      <c r="B301" s="64">
        <v>23323</v>
      </c>
      <c r="C301" s="64">
        <v>1126</v>
      </c>
      <c r="D301" s="64"/>
      <c r="E301" s="64"/>
      <c r="F301" s="64"/>
      <c r="G301" s="64"/>
      <c r="H301" s="64"/>
      <c r="I301" s="47"/>
      <c r="J301" s="64"/>
      <c r="K301" s="64"/>
      <c r="L301" s="47"/>
    </row>
    <row r="302" spans="1:12" x14ac:dyDescent="0.25">
      <c r="A302" s="52" t="s">
        <v>243</v>
      </c>
      <c r="B302" s="64">
        <v>21848</v>
      </c>
      <c r="C302" s="64">
        <v>1231</v>
      </c>
      <c r="D302" s="64"/>
      <c r="E302" s="64"/>
      <c r="F302" s="64"/>
      <c r="G302" s="64"/>
      <c r="H302" s="64"/>
      <c r="I302" s="47"/>
      <c r="J302" s="64"/>
      <c r="K302" s="64"/>
      <c r="L302" s="47"/>
    </row>
    <row r="303" spans="1:12" x14ac:dyDescent="0.25">
      <c r="A303" s="65" t="s">
        <v>318</v>
      </c>
      <c r="B303" s="66">
        <v>22289</v>
      </c>
      <c r="C303" s="66">
        <v>1557</v>
      </c>
      <c r="D303" s="66"/>
      <c r="E303" s="66"/>
      <c r="F303" s="66"/>
      <c r="G303" s="66"/>
      <c r="H303" s="66"/>
      <c r="I303" s="47"/>
      <c r="J303" s="64"/>
      <c r="K303" s="64"/>
      <c r="L303" s="47"/>
    </row>
    <row r="304" spans="1:12" x14ac:dyDescent="0.25">
      <c r="A304" s="52" t="s">
        <v>259</v>
      </c>
      <c r="B304" s="64"/>
      <c r="C304" s="64"/>
      <c r="D304" s="64"/>
      <c r="E304" s="64"/>
      <c r="F304" s="64"/>
      <c r="G304" s="64"/>
      <c r="H304" s="64"/>
      <c r="I304" s="121"/>
      <c r="J304" s="64"/>
      <c r="K304" s="64"/>
      <c r="L304" s="47"/>
    </row>
    <row r="305" spans="1:12" x14ac:dyDescent="0.25">
      <c r="A305" s="52" t="s">
        <v>319</v>
      </c>
      <c r="B305" s="64"/>
      <c r="C305" s="64"/>
      <c r="D305" s="64"/>
      <c r="E305" s="64"/>
      <c r="F305" s="64"/>
      <c r="G305" s="64"/>
      <c r="H305" s="64"/>
      <c r="I305" s="121"/>
      <c r="J305" s="64"/>
      <c r="K305" s="64"/>
      <c r="L305" s="47"/>
    </row>
    <row r="306" spans="1:12" x14ac:dyDescent="0.25">
      <c r="A306" s="52" t="s">
        <v>200</v>
      </c>
      <c r="B306" s="64"/>
      <c r="C306" s="64"/>
      <c r="D306" s="64"/>
      <c r="E306" s="64"/>
      <c r="F306" s="64"/>
      <c r="G306" s="64"/>
      <c r="H306" s="64"/>
      <c r="I306" s="118"/>
      <c r="J306" s="64"/>
      <c r="K306" s="64"/>
      <c r="L306" s="47"/>
    </row>
    <row r="307" spans="1:12" x14ac:dyDescent="0.25">
      <c r="A307" s="52" t="s">
        <v>22</v>
      </c>
      <c r="B307" s="64"/>
      <c r="C307" s="64"/>
      <c r="D307" s="64"/>
      <c r="E307" s="64"/>
      <c r="F307" s="64"/>
      <c r="G307" s="64"/>
      <c r="H307" s="64"/>
      <c r="I307" s="118"/>
      <c r="J307" s="64"/>
      <c r="K307" s="64"/>
      <c r="L307" s="47"/>
    </row>
    <row r="308" spans="1:12" ht="13" x14ac:dyDescent="0.3">
      <c r="A308" s="78" t="s">
        <v>364</v>
      </c>
      <c r="B308" s="64"/>
      <c r="C308" s="64"/>
      <c r="D308" s="64"/>
      <c r="E308" s="64"/>
      <c r="F308" s="64"/>
      <c r="G308" s="64"/>
      <c r="H308" s="64"/>
      <c r="I308" s="64"/>
      <c r="J308" s="64"/>
      <c r="K308" s="64"/>
      <c r="L308" s="47"/>
    </row>
    <row r="309" spans="1:12" x14ac:dyDescent="0.25">
      <c r="A309" s="52"/>
      <c r="B309" s="64"/>
      <c r="C309" s="64"/>
      <c r="D309" s="64"/>
      <c r="E309" s="64"/>
      <c r="F309" s="64"/>
      <c r="G309" s="64"/>
      <c r="H309" s="64"/>
      <c r="I309" s="64"/>
      <c r="J309" s="64"/>
      <c r="K309" s="64"/>
      <c r="L309" s="47"/>
    </row>
    <row r="310" spans="1:12" x14ac:dyDescent="0.25">
      <c r="A310" s="45"/>
      <c r="I310" s="64"/>
      <c r="J310" s="64"/>
      <c r="K310" s="64"/>
      <c r="L310" s="47"/>
    </row>
    <row r="311" spans="1:12" x14ac:dyDescent="0.25">
      <c r="A311" s="41" t="s">
        <v>286</v>
      </c>
      <c r="B311" s="113"/>
      <c r="C311" s="113"/>
      <c r="D311" s="113"/>
      <c r="E311" s="113"/>
      <c r="F311" s="113"/>
      <c r="G311" s="113"/>
      <c r="H311" s="113"/>
      <c r="I311" s="64"/>
      <c r="J311" s="64"/>
      <c r="K311" s="64"/>
      <c r="L311" s="47"/>
    </row>
    <row r="312" spans="1:12" x14ac:dyDescent="0.25">
      <c r="A312" s="315" t="s">
        <v>218</v>
      </c>
      <c r="D312" s="317" t="s">
        <v>248</v>
      </c>
      <c r="E312" s="317"/>
      <c r="F312" s="317"/>
      <c r="G312" s="317"/>
      <c r="H312" s="317"/>
      <c r="I312" s="64"/>
      <c r="J312" s="64"/>
      <c r="K312" s="64"/>
      <c r="L312" s="47"/>
    </row>
    <row r="313" spans="1:12" ht="25" x14ac:dyDescent="0.25">
      <c r="A313" s="316"/>
      <c r="B313" s="62" t="s">
        <v>249</v>
      </c>
      <c r="C313" s="62" t="s">
        <v>250</v>
      </c>
      <c r="D313" s="62" t="s">
        <v>251</v>
      </c>
      <c r="E313" s="62" t="s">
        <v>252</v>
      </c>
      <c r="F313" s="62" t="s">
        <v>253</v>
      </c>
      <c r="G313" s="62" t="s">
        <v>254</v>
      </c>
      <c r="H313" s="62" t="s">
        <v>255</v>
      </c>
      <c r="I313" s="64"/>
      <c r="J313" s="64"/>
      <c r="K313" s="64"/>
      <c r="L313" s="47"/>
    </row>
    <row r="314" spans="1:12" ht="13" x14ac:dyDescent="0.3">
      <c r="A314" s="34" t="s">
        <v>256</v>
      </c>
      <c r="B314" s="114"/>
      <c r="C314" s="63"/>
      <c r="D314" s="63"/>
      <c r="E314" s="63"/>
      <c r="F314" s="63"/>
      <c r="G314" s="63"/>
      <c r="H314" s="63"/>
      <c r="I314" s="64"/>
      <c r="J314" s="64"/>
      <c r="K314" s="64"/>
      <c r="L314" s="47"/>
    </row>
    <row r="315" spans="1:12" x14ac:dyDescent="0.25">
      <c r="A315" s="52" t="s">
        <v>230</v>
      </c>
      <c r="B315" s="125">
        <v>84463</v>
      </c>
      <c r="C315" s="125">
        <v>21294</v>
      </c>
      <c r="D315" s="125">
        <v>5554</v>
      </c>
      <c r="E315" s="125">
        <v>7081</v>
      </c>
      <c r="F315" s="125">
        <v>11164</v>
      </c>
      <c r="G315" s="125">
        <v>5544</v>
      </c>
      <c r="H315" s="125">
        <v>4105</v>
      </c>
      <c r="I315" s="64"/>
      <c r="J315" s="64"/>
      <c r="K315" s="64"/>
      <c r="L315" s="47"/>
    </row>
    <row r="316" spans="1:12" x14ac:dyDescent="0.25">
      <c r="A316" s="52" t="s">
        <v>231</v>
      </c>
      <c r="B316" s="125">
        <v>85228</v>
      </c>
      <c r="C316" s="125">
        <v>21164</v>
      </c>
      <c r="D316" s="125">
        <v>5588</v>
      </c>
      <c r="E316" s="125">
        <v>6913</v>
      </c>
      <c r="F316" s="125">
        <v>11267</v>
      </c>
      <c r="G316" s="125">
        <v>5407</v>
      </c>
      <c r="H316" s="125">
        <v>4142</v>
      </c>
      <c r="I316" s="64"/>
      <c r="J316" s="64"/>
      <c r="K316" s="64"/>
      <c r="L316" s="47"/>
    </row>
    <row r="317" spans="1:12" x14ac:dyDescent="0.25">
      <c r="A317" s="52" t="s">
        <v>232</v>
      </c>
      <c r="B317" s="125">
        <v>88520</v>
      </c>
      <c r="C317" s="125">
        <v>21484</v>
      </c>
      <c r="D317" s="125">
        <v>5651</v>
      </c>
      <c r="E317" s="125">
        <v>6797</v>
      </c>
      <c r="F317" s="125">
        <v>12263</v>
      </c>
      <c r="G317" s="125">
        <v>5337</v>
      </c>
      <c r="H317" s="125">
        <v>4270</v>
      </c>
      <c r="I317" s="64"/>
      <c r="J317" s="64"/>
      <c r="K317" s="64"/>
      <c r="L317" s="47"/>
    </row>
    <row r="318" spans="1:12" x14ac:dyDescent="0.25">
      <c r="A318" s="52" t="s">
        <v>233</v>
      </c>
      <c r="B318" s="125">
        <v>91634</v>
      </c>
      <c r="C318" s="125">
        <v>22091</v>
      </c>
      <c r="D318" s="125">
        <v>5807</v>
      </c>
      <c r="E318" s="125">
        <v>6685</v>
      </c>
      <c r="F318" s="125">
        <v>12988</v>
      </c>
      <c r="G318" s="125">
        <v>5311</v>
      </c>
      <c r="H318" s="125">
        <v>4491</v>
      </c>
      <c r="I318" s="64"/>
      <c r="J318" s="64"/>
      <c r="K318" s="64"/>
      <c r="L318" s="47"/>
    </row>
    <row r="319" spans="1:12" x14ac:dyDescent="0.25">
      <c r="A319" s="52" t="s">
        <v>234</v>
      </c>
      <c r="B319" s="125">
        <v>98344</v>
      </c>
      <c r="C319" s="125">
        <v>24570</v>
      </c>
      <c r="D319" s="125">
        <v>6236</v>
      </c>
      <c r="E319" s="125">
        <v>6984</v>
      </c>
      <c r="F319" s="125">
        <v>14422</v>
      </c>
      <c r="G319" s="125">
        <v>5478</v>
      </c>
      <c r="H319" s="125">
        <v>5038</v>
      </c>
      <c r="I319" s="64"/>
      <c r="J319" s="64"/>
      <c r="K319" s="64"/>
      <c r="L319" s="47"/>
    </row>
    <row r="320" spans="1:12" x14ac:dyDescent="0.25">
      <c r="A320" s="52" t="s">
        <v>235</v>
      </c>
      <c r="B320" s="125">
        <v>99664</v>
      </c>
      <c r="C320" s="125">
        <v>24824</v>
      </c>
      <c r="D320" s="125">
        <v>6301</v>
      </c>
      <c r="E320" s="125">
        <v>6876</v>
      </c>
      <c r="F320" s="125">
        <v>15013</v>
      </c>
      <c r="G320" s="125">
        <v>5367</v>
      </c>
      <c r="H320" s="125">
        <v>5152</v>
      </c>
      <c r="I320" s="64"/>
      <c r="J320" s="64"/>
      <c r="K320" s="64"/>
      <c r="L320" s="47"/>
    </row>
    <row r="321" spans="1:12" x14ac:dyDescent="0.25">
      <c r="A321" s="52" t="s">
        <v>236</v>
      </c>
      <c r="B321" s="125">
        <v>101345</v>
      </c>
      <c r="C321" s="125">
        <v>25014</v>
      </c>
      <c r="D321" s="125">
        <v>6360</v>
      </c>
      <c r="E321" s="125">
        <v>6839</v>
      </c>
      <c r="F321" s="125">
        <v>15183</v>
      </c>
      <c r="G321" s="125">
        <v>5294</v>
      </c>
      <c r="H321" s="125">
        <v>5226</v>
      </c>
      <c r="I321" s="64"/>
      <c r="J321" s="64"/>
      <c r="K321" s="64"/>
      <c r="L321" s="47"/>
    </row>
    <row r="322" spans="1:12" x14ac:dyDescent="0.25">
      <c r="A322" s="52" t="s">
        <v>237</v>
      </c>
      <c r="B322" s="125">
        <v>102064</v>
      </c>
      <c r="C322" s="125">
        <v>25112</v>
      </c>
      <c r="D322" s="125">
        <v>6443</v>
      </c>
      <c r="E322" s="125">
        <v>6844</v>
      </c>
      <c r="F322" s="125">
        <v>15361</v>
      </c>
      <c r="G322" s="125">
        <v>5136</v>
      </c>
      <c r="H322" s="125">
        <v>5357</v>
      </c>
      <c r="I322" s="64"/>
      <c r="J322" s="64"/>
      <c r="K322" s="64"/>
      <c r="L322" s="47"/>
    </row>
    <row r="323" spans="1:12" x14ac:dyDescent="0.25">
      <c r="A323" s="52" t="s">
        <v>238</v>
      </c>
      <c r="B323" s="125">
        <v>102729</v>
      </c>
      <c r="C323" s="125">
        <v>24739</v>
      </c>
      <c r="D323" s="125">
        <v>6575</v>
      </c>
      <c r="E323" s="125">
        <v>6831</v>
      </c>
      <c r="F323" s="125">
        <v>15664</v>
      </c>
      <c r="G323" s="125">
        <v>4965</v>
      </c>
      <c r="H323" s="125">
        <v>5440</v>
      </c>
      <c r="I323" s="64"/>
      <c r="J323" s="64"/>
      <c r="K323" s="64"/>
      <c r="L323" s="47"/>
    </row>
    <row r="324" spans="1:12" x14ac:dyDescent="0.25">
      <c r="A324" s="52" t="s">
        <v>239</v>
      </c>
      <c r="B324" s="125">
        <v>103219</v>
      </c>
      <c r="C324" s="125">
        <v>24189</v>
      </c>
      <c r="D324" s="125">
        <v>6453</v>
      </c>
      <c r="E324" s="125">
        <v>6795</v>
      </c>
      <c r="F324" s="125">
        <v>15218</v>
      </c>
      <c r="G324" s="125">
        <v>4737</v>
      </c>
      <c r="H324" s="125">
        <v>5345</v>
      </c>
      <c r="I324" s="64"/>
      <c r="J324" s="64"/>
      <c r="K324" s="64"/>
      <c r="L324" s="47"/>
    </row>
    <row r="325" spans="1:12" x14ac:dyDescent="0.25">
      <c r="A325" s="52" t="s">
        <v>240</v>
      </c>
      <c r="B325" s="125">
        <v>105105</v>
      </c>
      <c r="C325" s="125">
        <v>23628</v>
      </c>
      <c r="D325" s="125">
        <v>6276</v>
      </c>
      <c r="E325" s="125">
        <v>6759</v>
      </c>
      <c r="F325" s="125">
        <v>15072</v>
      </c>
      <c r="G325" s="125">
        <v>4585</v>
      </c>
      <c r="H325" s="125">
        <v>5244</v>
      </c>
      <c r="I325" s="64"/>
      <c r="J325" s="64"/>
      <c r="K325" s="64"/>
      <c r="L325" s="47"/>
    </row>
    <row r="326" spans="1:12" x14ac:dyDescent="0.25">
      <c r="A326" s="52" t="s">
        <v>243</v>
      </c>
      <c r="B326" s="127">
        <v>106692</v>
      </c>
      <c r="C326" s="127">
        <v>23427</v>
      </c>
      <c r="D326" s="127">
        <v>6187</v>
      </c>
      <c r="E326" s="127">
        <v>6599</v>
      </c>
      <c r="F326" s="127">
        <v>15080</v>
      </c>
      <c r="G326" s="127">
        <v>4465</v>
      </c>
      <c r="H326" s="127">
        <v>5143</v>
      </c>
      <c r="I326" s="64"/>
      <c r="J326" s="64"/>
      <c r="K326" s="64"/>
      <c r="L326" s="47"/>
    </row>
    <row r="327" spans="1:12" x14ac:dyDescent="0.25">
      <c r="A327" s="52" t="s">
        <v>318</v>
      </c>
      <c r="B327" s="125">
        <v>107482</v>
      </c>
      <c r="C327" s="125">
        <v>23190</v>
      </c>
      <c r="D327" s="125">
        <v>5958</v>
      </c>
      <c r="E327" s="125">
        <v>6504</v>
      </c>
      <c r="F327" s="125">
        <v>14996</v>
      </c>
      <c r="G327" s="125">
        <v>4344</v>
      </c>
      <c r="H327" s="125">
        <v>5091</v>
      </c>
      <c r="I327" s="64"/>
      <c r="J327" s="64"/>
      <c r="K327" s="64"/>
      <c r="L327" s="47"/>
    </row>
    <row r="328" spans="1:12" ht="13" x14ac:dyDescent="0.3">
      <c r="A328" s="35" t="s">
        <v>257</v>
      </c>
      <c r="B328" s="64"/>
      <c r="C328" s="64"/>
      <c r="D328" s="64"/>
      <c r="E328" s="64"/>
      <c r="F328" s="64"/>
      <c r="G328" s="64"/>
      <c r="H328" s="64"/>
      <c r="I328" s="64"/>
      <c r="J328" s="64"/>
      <c r="K328" s="64"/>
      <c r="L328" s="47"/>
    </row>
    <row r="329" spans="1:12" x14ac:dyDescent="0.25">
      <c r="A329" s="52" t="s">
        <v>230</v>
      </c>
      <c r="B329" s="64">
        <v>5744</v>
      </c>
      <c r="C329" s="64">
        <v>73</v>
      </c>
      <c r="D329" s="64">
        <v>1</v>
      </c>
      <c r="E329" s="64">
        <v>5</v>
      </c>
      <c r="F329" s="64">
        <v>4</v>
      </c>
      <c r="G329" s="64">
        <v>2</v>
      </c>
      <c r="H329" s="64">
        <v>2</v>
      </c>
      <c r="I329" s="64"/>
      <c r="J329" s="64"/>
      <c r="K329" s="64"/>
      <c r="L329" s="47"/>
    </row>
    <row r="330" spans="1:12" x14ac:dyDescent="0.25">
      <c r="A330" s="52" t="s">
        <v>231</v>
      </c>
      <c r="B330" s="64">
        <v>6020</v>
      </c>
      <c r="C330" s="64">
        <v>76</v>
      </c>
      <c r="D330" s="64">
        <v>5</v>
      </c>
      <c r="E330" s="64">
        <v>5</v>
      </c>
      <c r="F330" s="64">
        <v>5</v>
      </c>
      <c r="G330" s="64">
        <v>1</v>
      </c>
      <c r="H330" s="64">
        <v>4</v>
      </c>
      <c r="I330" s="64"/>
      <c r="J330" s="64"/>
      <c r="K330" s="64"/>
      <c r="L330" s="47"/>
    </row>
    <row r="331" spans="1:12" x14ac:dyDescent="0.25">
      <c r="A331" s="52" t="s">
        <v>232</v>
      </c>
      <c r="B331" s="64">
        <v>6108</v>
      </c>
      <c r="C331" s="64">
        <v>70</v>
      </c>
      <c r="D331" s="64">
        <v>5</v>
      </c>
      <c r="E331" s="64">
        <v>3</v>
      </c>
      <c r="F331" s="64">
        <v>7</v>
      </c>
      <c r="G331" s="64">
        <v>0</v>
      </c>
      <c r="H331" s="64">
        <v>2</v>
      </c>
      <c r="I331" s="64"/>
      <c r="J331" s="64"/>
      <c r="K331" s="64"/>
      <c r="L331" s="47"/>
    </row>
    <row r="332" spans="1:12" x14ac:dyDescent="0.25">
      <c r="A332" s="52" t="s">
        <v>233</v>
      </c>
      <c r="B332" s="64">
        <v>5796</v>
      </c>
      <c r="C332" s="64">
        <v>115</v>
      </c>
      <c r="D332" s="64">
        <v>0</v>
      </c>
      <c r="E332" s="64">
        <v>3</v>
      </c>
      <c r="F332" s="64">
        <v>3</v>
      </c>
      <c r="G332" s="64">
        <v>0</v>
      </c>
      <c r="H332" s="64">
        <v>0</v>
      </c>
      <c r="I332" s="64"/>
      <c r="J332" s="64"/>
      <c r="K332" s="64"/>
      <c r="L332" s="47"/>
    </row>
    <row r="333" spans="1:12" x14ac:dyDescent="0.25">
      <c r="A333" s="52" t="s">
        <v>234</v>
      </c>
      <c r="B333" s="64">
        <v>6319</v>
      </c>
      <c r="C333" s="64">
        <v>134</v>
      </c>
      <c r="D333" s="64">
        <v>5</v>
      </c>
      <c r="E333" s="64">
        <v>8</v>
      </c>
      <c r="F333" s="64">
        <v>2</v>
      </c>
      <c r="G333" s="64">
        <v>0</v>
      </c>
      <c r="H333" s="64">
        <v>0</v>
      </c>
      <c r="I333" s="64"/>
      <c r="J333" s="64"/>
      <c r="K333" s="64"/>
      <c r="L333" s="47"/>
    </row>
    <row r="334" spans="1:12" x14ac:dyDescent="0.25">
      <c r="A334" s="52" t="s">
        <v>235</v>
      </c>
      <c r="B334" s="64">
        <v>6342</v>
      </c>
      <c r="C334" s="64">
        <v>154</v>
      </c>
      <c r="D334" s="64">
        <v>3</v>
      </c>
      <c r="E334" s="64">
        <v>13</v>
      </c>
      <c r="F334" s="64">
        <v>7</v>
      </c>
      <c r="G334" s="64">
        <v>0</v>
      </c>
      <c r="H334" s="64">
        <v>1</v>
      </c>
      <c r="I334" s="64"/>
      <c r="J334" s="64"/>
      <c r="K334" s="47"/>
      <c r="L334" s="47"/>
    </row>
    <row r="335" spans="1:12" x14ac:dyDescent="0.25">
      <c r="A335" s="52" t="s">
        <v>236</v>
      </c>
      <c r="B335" s="64">
        <v>6708</v>
      </c>
      <c r="C335" s="64">
        <v>130</v>
      </c>
      <c r="D335" s="64">
        <v>7</v>
      </c>
      <c r="E335" s="64">
        <v>6</v>
      </c>
      <c r="F335" s="64">
        <v>1</v>
      </c>
      <c r="G335" s="64">
        <v>0</v>
      </c>
      <c r="H335" s="64">
        <v>1</v>
      </c>
      <c r="I335" s="64"/>
      <c r="J335" s="64"/>
      <c r="K335" s="47"/>
      <c r="L335" s="47"/>
    </row>
    <row r="336" spans="1:12" x14ac:dyDescent="0.25">
      <c r="A336" s="52" t="s">
        <v>237</v>
      </c>
      <c r="B336" s="64">
        <v>6814</v>
      </c>
      <c r="C336" s="64">
        <v>84</v>
      </c>
      <c r="D336" s="64">
        <v>7</v>
      </c>
      <c r="E336" s="64">
        <v>16</v>
      </c>
      <c r="F336" s="64">
        <v>3</v>
      </c>
      <c r="G336" s="64">
        <v>0</v>
      </c>
      <c r="H336" s="64">
        <v>0</v>
      </c>
      <c r="I336" s="64"/>
      <c r="J336" s="64"/>
      <c r="K336" s="47"/>
      <c r="L336" s="47"/>
    </row>
    <row r="337" spans="1:12" x14ac:dyDescent="0.25">
      <c r="A337" s="52" t="s">
        <v>238</v>
      </c>
      <c r="B337" s="64">
        <v>6513</v>
      </c>
      <c r="C337" s="64">
        <v>101</v>
      </c>
      <c r="D337" s="64">
        <v>3</v>
      </c>
      <c r="E337" s="64">
        <v>13</v>
      </c>
      <c r="F337" s="64">
        <v>3</v>
      </c>
      <c r="G337" s="64">
        <v>0</v>
      </c>
      <c r="H337" s="64">
        <v>1</v>
      </c>
      <c r="I337" s="64"/>
      <c r="J337" s="64"/>
      <c r="K337" s="47"/>
      <c r="L337" s="47"/>
    </row>
    <row r="338" spans="1:12" x14ac:dyDescent="0.25">
      <c r="A338" s="52" t="s">
        <v>239</v>
      </c>
      <c r="B338" s="64">
        <v>6342</v>
      </c>
      <c r="C338" s="64">
        <v>154</v>
      </c>
      <c r="D338" s="64">
        <v>3</v>
      </c>
      <c r="E338" s="64">
        <v>13</v>
      </c>
      <c r="F338" s="64">
        <v>7</v>
      </c>
      <c r="G338" s="64">
        <v>0</v>
      </c>
      <c r="H338" s="64">
        <v>1</v>
      </c>
      <c r="I338" s="64"/>
      <c r="J338" s="64"/>
      <c r="K338" s="47"/>
      <c r="L338" s="47"/>
    </row>
    <row r="339" spans="1:12" x14ac:dyDescent="0.25">
      <c r="A339" s="52" t="s">
        <v>240</v>
      </c>
      <c r="B339" s="64">
        <v>6218</v>
      </c>
      <c r="C339" s="64">
        <v>99</v>
      </c>
      <c r="D339" s="64">
        <v>1</v>
      </c>
      <c r="E339" s="64">
        <v>6</v>
      </c>
      <c r="F339" s="64">
        <v>1</v>
      </c>
      <c r="G339" s="64">
        <v>1</v>
      </c>
      <c r="H339" s="64">
        <v>0</v>
      </c>
      <c r="I339" s="64"/>
      <c r="J339" s="64"/>
      <c r="K339" s="47"/>
      <c r="L339" s="47"/>
    </row>
    <row r="340" spans="1:12" x14ac:dyDescent="0.25">
      <c r="A340" s="52" t="s">
        <v>243</v>
      </c>
      <c r="B340" s="122">
        <v>6310</v>
      </c>
      <c r="C340" s="64">
        <v>119</v>
      </c>
      <c r="D340" s="64">
        <v>0</v>
      </c>
      <c r="E340" s="64">
        <v>6</v>
      </c>
      <c r="F340" s="64">
        <v>1</v>
      </c>
      <c r="G340" s="64">
        <v>0</v>
      </c>
      <c r="H340" s="64">
        <v>1</v>
      </c>
      <c r="I340" s="64"/>
      <c r="J340" s="64"/>
      <c r="K340" s="47"/>
      <c r="L340" s="47"/>
    </row>
    <row r="341" spans="1:12" x14ac:dyDescent="0.25">
      <c r="A341" s="52" t="s">
        <v>318</v>
      </c>
      <c r="B341" s="64">
        <v>6222</v>
      </c>
      <c r="C341" s="64">
        <v>96</v>
      </c>
      <c r="D341" s="64">
        <v>2</v>
      </c>
      <c r="E341" s="64">
        <v>4</v>
      </c>
      <c r="F341" s="64">
        <v>2</v>
      </c>
      <c r="G341" s="64">
        <v>0</v>
      </c>
      <c r="H341" s="64">
        <v>1</v>
      </c>
      <c r="J341" s="47"/>
      <c r="K341" s="47"/>
      <c r="L341" s="47"/>
    </row>
    <row r="342" spans="1:12" ht="13" x14ac:dyDescent="0.3">
      <c r="A342" s="35" t="s">
        <v>258</v>
      </c>
      <c r="B342" s="64"/>
      <c r="C342" s="64"/>
      <c r="D342" s="64"/>
      <c r="E342" s="64"/>
      <c r="F342" s="64"/>
      <c r="G342" s="64"/>
      <c r="H342" s="64"/>
      <c r="J342" s="47"/>
      <c r="K342" s="47"/>
      <c r="L342" s="47"/>
    </row>
    <row r="343" spans="1:12" x14ac:dyDescent="0.25">
      <c r="A343" s="52" t="s">
        <v>230</v>
      </c>
      <c r="B343" s="64">
        <v>6321</v>
      </c>
      <c r="C343" s="64">
        <v>1425</v>
      </c>
      <c r="D343" s="64">
        <v>0</v>
      </c>
      <c r="E343" s="64">
        <v>0</v>
      </c>
      <c r="F343" s="64">
        <v>2</v>
      </c>
      <c r="G343" s="64">
        <v>0</v>
      </c>
      <c r="H343" s="64">
        <v>0</v>
      </c>
      <c r="J343" s="47"/>
      <c r="K343" s="47"/>
      <c r="L343" s="47"/>
    </row>
    <row r="344" spans="1:12" x14ac:dyDescent="0.25">
      <c r="A344" s="52" t="s">
        <v>231</v>
      </c>
      <c r="B344" s="64">
        <v>5911</v>
      </c>
      <c r="C344" s="64">
        <v>1445</v>
      </c>
      <c r="D344" s="64">
        <v>0</v>
      </c>
      <c r="E344" s="64">
        <v>0</v>
      </c>
      <c r="F344" s="64">
        <v>3</v>
      </c>
      <c r="G344" s="64">
        <v>0</v>
      </c>
      <c r="H344" s="64">
        <v>1</v>
      </c>
      <c r="J344" s="47"/>
      <c r="K344" s="47"/>
      <c r="L344" s="47"/>
    </row>
    <row r="345" spans="1:12" x14ac:dyDescent="0.25">
      <c r="A345" s="52" t="s">
        <v>232</v>
      </c>
      <c r="B345" s="64">
        <v>6265</v>
      </c>
      <c r="C345" s="64">
        <v>1570</v>
      </c>
      <c r="D345" s="64">
        <v>0</v>
      </c>
      <c r="E345" s="64">
        <v>0</v>
      </c>
      <c r="F345" s="64">
        <v>1</v>
      </c>
      <c r="G345" s="64">
        <v>0</v>
      </c>
      <c r="H345" s="64">
        <v>1</v>
      </c>
      <c r="I345" s="47"/>
      <c r="J345" s="47"/>
      <c r="K345" s="47"/>
      <c r="L345" s="47"/>
    </row>
    <row r="346" spans="1:12" x14ac:dyDescent="0.25">
      <c r="A346" s="52" t="s">
        <v>233</v>
      </c>
      <c r="B346" s="64">
        <v>6766</v>
      </c>
      <c r="C346" s="64">
        <v>1674</v>
      </c>
      <c r="D346" s="64">
        <v>0</v>
      </c>
      <c r="E346" s="64">
        <v>1</v>
      </c>
      <c r="F346" s="64">
        <v>0</v>
      </c>
      <c r="G346" s="64">
        <v>0</v>
      </c>
      <c r="H346" s="64">
        <v>1</v>
      </c>
      <c r="I346" s="47"/>
      <c r="J346" s="47"/>
      <c r="K346" s="47"/>
      <c r="L346" s="47"/>
    </row>
    <row r="347" spans="1:12" x14ac:dyDescent="0.25">
      <c r="A347" s="52" t="s">
        <v>234</v>
      </c>
      <c r="B347" s="64">
        <v>6976</v>
      </c>
      <c r="C347" s="64">
        <v>2339</v>
      </c>
      <c r="D347" s="64">
        <v>0</v>
      </c>
      <c r="E347" s="64">
        <v>0</v>
      </c>
      <c r="F347" s="64">
        <v>0</v>
      </c>
      <c r="G347" s="64">
        <v>0</v>
      </c>
      <c r="H347" s="64">
        <v>0</v>
      </c>
      <c r="I347" s="47"/>
      <c r="J347" s="121"/>
      <c r="K347" s="121"/>
      <c r="L347" s="47"/>
    </row>
    <row r="348" spans="1:12" x14ac:dyDescent="0.25">
      <c r="A348" s="52" t="s">
        <v>235</v>
      </c>
      <c r="B348" s="64">
        <v>6605</v>
      </c>
      <c r="C348" s="64">
        <v>2195</v>
      </c>
      <c r="D348" s="64">
        <v>0</v>
      </c>
      <c r="E348" s="64">
        <v>0</v>
      </c>
      <c r="F348" s="64">
        <v>0</v>
      </c>
      <c r="G348" s="64">
        <v>0</v>
      </c>
      <c r="H348" s="64">
        <v>0</v>
      </c>
      <c r="I348" s="47"/>
      <c r="J348" s="121"/>
      <c r="K348" s="121"/>
      <c r="L348" s="47"/>
    </row>
    <row r="349" spans="1:12" x14ac:dyDescent="0.25">
      <c r="A349" s="52" t="s">
        <v>236</v>
      </c>
      <c r="B349" s="64">
        <v>6604</v>
      </c>
      <c r="C349" s="64">
        <v>2026</v>
      </c>
      <c r="D349" s="64">
        <v>0</v>
      </c>
      <c r="E349" s="64">
        <v>0</v>
      </c>
      <c r="F349" s="64">
        <v>0</v>
      </c>
      <c r="G349" s="64">
        <v>0</v>
      </c>
      <c r="H349" s="64">
        <v>0</v>
      </c>
      <c r="I349" s="47"/>
      <c r="J349" s="47"/>
      <c r="K349" s="47"/>
      <c r="L349" s="47"/>
    </row>
    <row r="350" spans="1:12" x14ac:dyDescent="0.25">
      <c r="A350" s="52" t="s">
        <v>237</v>
      </c>
      <c r="B350" s="64">
        <v>7361</v>
      </c>
      <c r="C350" s="64">
        <v>2068</v>
      </c>
      <c r="D350" s="64">
        <v>0</v>
      </c>
      <c r="E350" s="64">
        <v>0</v>
      </c>
      <c r="F350" s="64">
        <v>0</v>
      </c>
      <c r="G350" s="64">
        <v>0</v>
      </c>
      <c r="H350" s="64">
        <v>0</v>
      </c>
      <c r="I350" s="47"/>
      <c r="J350" s="47"/>
      <c r="K350" s="47"/>
      <c r="L350" s="47"/>
    </row>
    <row r="351" spans="1:12" x14ac:dyDescent="0.25">
      <c r="A351" s="52" t="s">
        <v>238</v>
      </c>
      <c r="B351" s="64">
        <v>7656</v>
      </c>
      <c r="C351" s="64">
        <v>1997</v>
      </c>
      <c r="D351" s="64">
        <v>0</v>
      </c>
      <c r="E351" s="64">
        <v>0</v>
      </c>
      <c r="F351" s="64">
        <v>0</v>
      </c>
      <c r="G351" s="64">
        <v>0</v>
      </c>
      <c r="H351" s="64">
        <v>0</v>
      </c>
      <c r="I351" s="47"/>
    </row>
    <row r="352" spans="1:12" x14ac:dyDescent="0.25">
      <c r="A352" s="52" t="s">
        <v>239</v>
      </c>
      <c r="B352" s="64">
        <v>6976</v>
      </c>
      <c r="C352" s="64">
        <v>1706</v>
      </c>
      <c r="D352" s="64">
        <v>0</v>
      </c>
      <c r="E352" s="64">
        <v>0</v>
      </c>
      <c r="F352" s="64">
        <v>0</v>
      </c>
      <c r="G352" s="64">
        <v>0</v>
      </c>
      <c r="H352" s="64">
        <v>0</v>
      </c>
      <c r="I352" s="47"/>
    </row>
    <row r="353" spans="1:16" x14ac:dyDescent="0.25">
      <c r="A353" s="52" t="s">
        <v>240</v>
      </c>
      <c r="B353" s="64">
        <v>7610</v>
      </c>
      <c r="C353" s="64">
        <v>1681</v>
      </c>
      <c r="D353" s="64">
        <v>0</v>
      </c>
      <c r="E353" s="64">
        <v>0</v>
      </c>
      <c r="F353" s="64">
        <v>0</v>
      </c>
      <c r="G353" s="64">
        <v>0</v>
      </c>
      <c r="H353" s="64">
        <v>0</v>
      </c>
      <c r="I353" s="47"/>
    </row>
    <row r="354" spans="1:16" x14ac:dyDescent="0.25">
      <c r="A354" s="52" t="s">
        <v>243</v>
      </c>
      <c r="B354" s="122">
        <v>7977</v>
      </c>
      <c r="C354" s="122">
        <v>1831</v>
      </c>
      <c r="D354" s="64">
        <v>0</v>
      </c>
      <c r="E354" s="64">
        <v>0</v>
      </c>
      <c r="F354" s="64">
        <v>0</v>
      </c>
      <c r="G354" s="64">
        <v>0</v>
      </c>
      <c r="H354" s="64">
        <v>0</v>
      </c>
      <c r="I354" s="47"/>
    </row>
    <row r="355" spans="1:16" x14ac:dyDescent="0.25">
      <c r="A355" s="65" t="s">
        <v>318</v>
      </c>
      <c r="B355" s="66">
        <v>7759</v>
      </c>
      <c r="C355" s="66">
        <v>1749</v>
      </c>
      <c r="D355" s="66">
        <v>0</v>
      </c>
      <c r="E355" s="66">
        <v>0</v>
      </c>
      <c r="F355" s="66">
        <v>0</v>
      </c>
      <c r="G355" s="66">
        <v>0</v>
      </c>
      <c r="H355" s="66">
        <v>0</v>
      </c>
      <c r="I355" s="47"/>
    </row>
    <row r="356" spans="1:16" x14ac:dyDescent="0.25">
      <c r="A356" s="52" t="s">
        <v>259</v>
      </c>
      <c r="B356" s="64"/>
      <c r="C356" s="64"/>
      <c r="D356" s="64"/>
      <c r="E356" s="64"/>
      <c r="F356" s="64"/>
      <c r="G356" s="64"/>
      <c r="H356" s="64"/>
      <c r="I356" s="121"/>
      <c r="J356" s="62"/>
      <c r="K356" s="62"/>
      <c r="L356" s="62"/>
      <c r="M356" s="62"/>
      <c r="N356" s="62"/>
      <c r="O356" s="62"/>
      <c r="P356" s="62"/>
    </row>
    <row r="357" spans="1:16" x14ac:dyDescent="0.25">
      <c r="A357" s="52" t="s">
        <v>319</v>
      </c>
      <c r="B357" s="64"/>
      <c r="C357" s="64"/>
      <c r="D357" s="64"/>
      <c r="E357" s="64"/>
      <c r="F357" s="64"/>
      <c r="G357" s="64"/>
      <c r="H357" s="64"/>
      <c r="I357" s="121"/>
    </row>
    <row r="358" spans="1:16" x14ac:dyDescent="0.25">
      <c r="A358" s="52" t="s">
        <v>343</v>
      </c>
      <c r="B358" s="64"/>
      <c r="C358" s="64"/>
      <c r="D358" s="64"/>
      <c r="E358" s="64"/>
      <c r="F358" s="64"/>
      <c r="G358" s="64"/>
      <c r="H358" s="64"/>
      <c r="I358" s="47"/>
      <c r="J358" s="126"/>
    </row>
    <row r="359" spans="1:16" x14ac:dyDescent="0.25">
      <c r="A359" s="52" t="s">
        <v>22</v>
      </c>
      <c r="B359" s="64"/>
      <c r="C359" s="64"/>
      <c r="D359" s="64"/>
      <c r="E359" s="64"/>
      <c r="F359" s="64"/>
      <c r="G359" s="64"/>
      <c r="H359" s="64"/>
      <c r="I359" s="47"/>
      <c r="J359" s="126"/>
    </row>
    <row r="360" spans="1:16" ht="13" x14ac:dyDescent="0.3">
      <c r="A360" s="78" t="s">
        <v>359</v>
      </c>
      <c r="B360" s="64"/>
      <c r="C360" s="64"/>
      <c r="D360" s="64"/>
      <c r="E360" s="64"/>
      <c r="F360" s="64"/>
      <c r="G360" s="64"/>
      <c r="H360" s="64"/>
      <c r="J360" s="126"/>
    </row>
    <row r="361" spans="1:16" x14ac:dyDescent="0.25">
      <c r="J361" s="126"/>
    </row>
    <row r="362" spans="1:16" x14ac:dyDescent="0.25">
      <c r="A362" s="45"/>
      <c r="J362" s="126"/>
    </row>
    <row r="363" spans="1:16" x14ac:dyDescent="0.25">
      <c r="A363" s="41" t="s">
        <v>285</v>
      </c>
      <c r="B363" s="113"/>
      <c r="C363" s="113"/>
      <c r="D363" s="113"/>
      <c r="E363" s="113"/>
      <c r="F363" s="113"/>
      <c r="G363" s="113"/>
      <c r="H363" s="113"/>
      <c r="J363" s="126"/>
    </row>
    <row r="364" spans="1:16" x14ac:dyDescent="0.25">
      <c r="A364" s="315" t="s">
        <v>218</v>
      </c>
      <c r="D364" s="317" t="s">
        <v>248</v>
      </c>
      <c r="E364" s="317"/>
      <c r="F364" s="317"/>
      <c r="G364" s="317"/>
      <c r="H364" s="317"/>
      <c r="J364" s="126"/>
    </row>
    <row r="365" spans="1:16" ht="25" x14ac:dyDescent="0.25">
      <c r="A365" s="316"/>
      <c r="B365" s="62" t="s">
        <v>249</v>
      </c>
      <c r="C365" s="62" t="s">
        <v>250</v>
      </c>
      <c r="D365" s="62" t="s">
        <v>251</v>
      </c>
      <c r="E365" s="62" t="s">
        <v>252</v>
      </c>
      <c r="F365" s="62" t="s">
        <v>253</v>
      </c>
      <c r="G365" s="62" t="s">
        <v>254</v>
      </c>
      <c r="H365" s="62" t="s">
        <v>255</v>
      </c>
      <c r="J365" s="126"/>
    </row>
    <row r="366" spans="1:16" ht="13" x14ac:dyDescent="0.3">
      <c r="A366" s="34" t="s">
        <v>256</v>
      </c>
      <c r="B366" s="114"/>
      <c r="C366" s="63"/>
      <c r="D366" s="63"/>
      <c r="E366" s="63"/>
      <c r="F366" s="63"/>
      <c r="G366" s="63"/>
      <c r="H366" s="63"/>
      <c r="J366" s="126"/>
    </row>
    <row r="367" spans="1:16" x14ac:dyDescent="0.25">
      <c r="A367" s="52" t="s">
        <v>230</v>
      </c>
      <c r="B367" s="64">
        <v>231277</v>
      </c>
      <c r="C367" s="64">
        <v>28381</v>
      </c>
      <c r="D367" s="64">
        <v>2498</v>
      </c>
      <c r="E367" s="64">
        <v>6854</v>
      </c>
      <c r="F367" s="64">
        <v>9723</v>
      </c>
      <c r="G367" s="64">
        <v>3494</v>
      </c>
      <c r="H367" s="64">
        <v>524</v>
      </c>
      <c r="I367" s="126"/>
      <c r="J367" s="126"/>
    </row>
    <row r="368" spans="1:16" x14ac:dyDescent="0.25">
      <c r="A368" s="52" t="s">
        <v>231</v>
      </c>
      <c r="B368" s="64">
        <v>237859</v>
      </c>
      <c r="C368" s="64">
        <v>29258</v>
      </c>
      <c r="D368" s="64">
        <v>2595</v>
      </c>
      <c r="E368" s="64">
        <v>6903</v>
      </c>
      <c r="F368" s="64">
        <v>9734</v>
      </c>
      <c r="G368" s="64">
        <v>3418</v>
      </c>
      <c r="H368" s="64">
        <v>523</v>
      </c>
      <c r="I368" s="126"/>
    </row>
    <row r="369" spans="1:9" x14ac:dyDescent="0.25">
      <c r="A369" s="52" t="s">
        <v>232</v>
      </c>
      <c r="B369" s="64">
        <v>245304</v>
      </c>
      <c r="C369" s="64">
        <v>30180</v>
      </c>
      <c r="D369" s="64">
        <v>2695</v>
      </c>
      <c r="E369" s="64">
        <v>6958</v>
      </c>
      <c r="F369" s="64">
        <v>9787</v>
      </c>
      <c r="G369" s="64">
        <v>3347</v>
      </c>
      <c r="H369" s="64">
        <v>530</v>
      </c>
      <c r="I369" s="126"/>
    </row>
    <row r="370" spans="1:9" x14ac:dyDescent="0.25">
      <c r="A370" s="52" t="s">
        <v>233</v>
      </c>
      <c r="B370" s="64">
        <v>252607</v>
      </c>
      <c r="C370" s="64">
        <v>31032</v>
      </c>
      <c r="D370" s="64">
        <v>2718</v>
      </c>
      <c r="E370" s="64">
        <v>6983</v>
      </c>
      <c r="F370" s="64">
        <v>9748</v>
      </c>
      <c r="G370" s="64">
        <v>3252</v>
      </c>
      <c r="H370" s="64">
        <v>517</v>
      </c>
      <c r="I370" s="126"/>
    </row>
    <row r="371" spans="1:9" x14ac:dyDescent="0.25">
      <c r="A371" s="52" t="s">
        <v>234</v>
      </c>
      <c r="B371" s="64">
        <v>258349</v>
      </c>
      <c r="C371" s="64">
        <v>31921</v>
      </c>
      <c r="D371" s="64">
        <v>2762</v>
      </c>
      <c r="E371" s="64">
        <v>7022</v>
      </c>
      <c r="F371" s="64">
        <v>9755</v>
      </c>
      <c r="G371" s="64">
        <v>3191</v>
      </c>
      <c r="H371" s="64">
        <v>523</v>
      </c>
      <c r="I371" s="126"/>
    </row>
    <row r="372" spans="1:9" x14ac:dyDescent="0.25">
      <c r="A372" s="52" t="s">
        <v>235</v>
      </c>
      <c r="B372" s="64">
        <v>264435</v>
      </c>
      <c r="C372" s="64">
        <v>32849</v>
      </c>
      <c r="D372" s="64">
        <v>2820</v>
      </c>
      <c r="E372" s="64">
        <v>7068</v>
      </c>
      <c r="F372" s="64">
        <v>9722</v>
      </c>
      <c r="G372" s="64">
        <v>3132</v>
      </c>
      <c r="H372" s="64">
        <v>526</v>
      </c>
      <c r="I372" s="126"/>
    </row>
    <row r="373" spans="1:9" x14ac:dyDescent="0.25">
      <c r="A373" s="52" t="s">
        <v>236</v>
      </c>
      <c r="B373" s="64">
        <v>272122</v>
      </c>
      <c r="C373" s="64">
        <v>33804</v>
      </c>
      <c r="D373" s="64">
        <v>2864</v>
      </c>
      <c r="E373" s="64">
        <v>7207</v>
      </c>
      <c r="F373" s="64">
        <v>9790</v>
      </c>
      <c r="G373" s="64">
        <v>3090</v>
      </c>
      <c r="H373" s="64">
        <v>522</v>
      </c>
      <c r="I373" s="126"/>
    </row>
    <row r="374" spans="1:9" x14ac:dyDescent="0.25">
      <c r="A374" s="52" t="s">
        <v>237</v>
      </c>
      <c r="B374" s="64">
        <v>278374</v>
      </c>
      <c r="C374" s="64">
        <v>34522</v>
      </c>
      <c r="D374" s="64">
        <v>2922</v>
      </c>
      <c r="E374" s="64">
        <v>7245</v>
      </c>
      <c r="F374" s="64">
        <v>9779</v>
      </c>
      <c r="G374" s="64">
        <v>3021</v>
      </c>
      <c r="H374" s="64">
        <v>536</v>
      </c>
      <c r="I374" s="126"/>
    </row>
    <row r="375" spans="1:9" x14ac:dyDescent="0.25">
      <c r="A375" s="52" t="s">
        <v>238</v>
      </c>
      <c r="B375" s="64">
        <v>285140</v>
      </c>
      <c r="C375" s="64">
        <v>35138</v>
      </c>
      <c r="D375" s="64">
        <v>3079</v>
      </c>
      <c r="E375" s="64">
        <v>7018</v>
      </c>
      <c r="F375" s="64">
        <v>9609</v>
      </c>
      <c r="G375" s="64">
        <v>2835</v>
      </c>
      <c r="H375" s="64">
        <v>549</v>
      </c>
      <c r="I375" s="126"/>
    </row>
    <row r="376" spans="1:9" x14ac:dyDescent="0.25">
      <c r="A376" s="52" t="s">
        <v>239</v>
      </c>
      <c r="B376" s="64">
        <v>273626</v>
      </c>
      <c r="C376" s="64">
        <v>35055</v>
      </c>
      <c r="D376" s="64">
        <v>3255</v>
      </c>
      <c r="E376" s="64">
        <v>6815</v>
      </c>
      <c r="F376" s="64">
        <v>9304</v>
      </c>
      <c r="G376" s="64">
        <v>2698</v>
      </c>
      <c r="H376" s="64">
        <v>558</v>
      </c>
      <c r="I376" s="126"/>
    </row>
    <row r="377" spans="1:9" x14ac:dyDescent="0.25">
      <c r="A377" s="52" t="s">
        <v>240</v>
      </c>
      <c r="B377" s="64">
        <v>286455</v>
      </c>
      <c r="C377" s="64">
        <v>34893</v>
      </c>
      <c r="D377" s="64">
        <v>3373</v>
      </c>
      <c r="E377" s="64">
        <v>6612</v>
      </c>
      <c r="F377" s="64">
        <v>9186</v>
      </c>
      <c r="G377" s="64">
        <v>2591</v>
      </c>
      <c r="H377" s="64">
        <v>541</v>
      </c>
    </row>
    <row r="378" spans="1:9" x14ac:dyDescent="0.25">
      <c r="A378" s="52" t="s">
        <v>243</v>
      </c>
      <c r="B378" s="64">
        <v>291628</v>
      </c>
      <c r="C378" s="64">
        <v>35390</v>
      </c>
      <c r="D378" s="64">
        <v>3538</v>
      </c>
      <c r="E378" s="64">
        <v>6504</v>
      </c>
      <c r="F378" s="64">
        <v>9397</v>
      </c>
      <c r="G378" s="64">
        <v>2521</v>
      </c>
      <c r="H378" s="64">
        <v>619</v>
      </c>
    </row>
    <row r="379" spans="1:9" x14ac:dyDescent="0.25">
      <c r="A379" s="52" t="s">
        <v>318</v>
      </c>
      <c r="B379" s="64">
        <v>293844</v>
      </c>
      <c r="C379" s="64">
        <v>35631</v>
      </c>
      <c r="D379" s="64">
        <v>3734</v>
      </c>
      <c r="E379" s="64">
        <v>6203</v>
      </c>
      <c r="F379" s="64">
        <v>9305</v>
      </c>
      <c r="G379" s="64">
        <v>2416</v>
      </c>
      <c r="H379" s="64">
        <v>678</v>
      </c>
    </row>
    <row r="380" spans="1:9" ht="13" x14ac:dyDescent="0.3">
      <c r="A380" s="35" t="s">
        <v>257</v>
      </c>
      <c r="B380" s="64"/>
      <c r="C380" s="64"/>
      <c r="D380" s="64"/>
      <c r="E380" s="64"/>
      <c r="F380" s="64"/>
      <c r="G380" s="64"/>
      <c r="H380" s="64"/>
    </row>
    <row r="381" spans="1:9" x14ac:dyDescent="0.25">
      <c r="A381" s="52" t="s">
        <v>230</v>
      </c>
      <c r="B381" s="64">
        <v>20719</v>
      </c>
      <c r="C381" s="64">
        <v>1246</v>
      </c>
      <c r="D381" s="64">
        <v>2</v>
      </c>
      <c r="E381" s="64">
        <v>32</v>
      </c>
      <c r="F381" s="64">
        <v>6</v>
      </c>
      <c r="G381" s="64">
        <v>0</v>
      </c>
      <c r="H381" s="64">
        <v>32</v>
      </c>
    </row>
    <row r="382" spans="1:9" x14ac:dyDescent="0.25">
      <c r="A382" s="52" t="s">
        <v>231</v>
      </c>
      <c r="B382" s="64">
        <v>21203</v>
      </c>
      <c r="C382" s="64">
        <v>1268</v>
      </c>
      <c r="D382" s="64">
        <v>2</v>
      </c>
      <c r="E382" s="64">
        <v>19</v>
      </c>
      <c r="F382" s="64">
        <v>5</v>
      </c>
      <c r="G382" s="64">
        <v>0</v>
      </c>
      <c r="H382" s="64">
        <v>0</v>
      </c>
    </row>
    <row r="383" spans="1:9" x14ac:dyDescent="0.25">
      <c r="A383" s="52" t="s">
        <v>232</v>
      </c>
      <c r="B383" s="64">
        <v>21255</v>
      </c>
      <c r="C383" s="64">
        <v>1148</v>
      </c>
      <c r="D383" s="64">
        <v>4</v>
      </c>
      <c r="E383" s="64">
        <v>32</v>
      </c>
      <c r="F383" s="64">
        <v>6</v>
      </c>
      <c r="G383" s="64">
        <v>0</v>
      </c>
      <c r="H383" s="64">
        <v>0</v>
      </c>
    </row>
    <row r="384" spans="1:9" x14ac:dyDescent="0.25">
      <c r="A384" s="52" t="s">
        <v>233</v>
      </c>
      <c r="B384" s="64">
        <v>20196</v>
      </c>
      <c r="C384" s="64">
        <v>1293</v>
      </c>
      <c r="D384" s="64">
        <v>4</v>
      </c>
      <c r="E384" s="64">
        <v>27</v>
      </c>
      <c r="F384" s="64">
        <v>6</v>
      </c>
      <c r="G384" s="64">
        <v>1</v>
      </c>
      <c r="H384" s="64">
        <v>0</v>
      </c>
    </row>
    <row r="385" spans="1:8" x14ac:dyDescent="0.25">
      <c r="A385" s="52" t="s">
        <v>234</v>
      </c>
      <c r="B385" s="64">
        <v>19976</v>
      </c>
      <c r="C385" s="64">
        <v>1440</v>
      </c>
      <c r="D385" s="64">
        <v>1</v>
      </c>
      <c r="E385" s="64">
        <v>21</v>
      </c>
      <c r="F385" s="64">
        <v>4</v>
      </c>
      <c r="G385" s="64">
        <v>0</v>
      </c>
      <c r="H385" s="64">
        <v>0</v>
      </c>
    </row>
    <row r="386" spans="1:8" x14ac:dyDescent="0.25">
      <c r="A386" s="52" t="s">
        <v>235</v>
      </c>
      <c r="B386" s="64">
        <v>19756</v>
      </c>
      <c r="C386" s="64">
        <v>1240</v>
      </c>
      <c r="D386" s="64">
        <v>1</v>
      </c>
      <c r="E386" s="64">
        <v>16</v>
      </c>
      <c r="F386" s="64">
        <v>6</v>
      </c>
      <c r="G386" s="64">
        <v>0</v>
      </c>
      <c r="H386" s="64">
        <v>0</v>
      </c>
    </row>
    <row r="387" spans="1:8" x14ac:dyDescent="0.25">
      <c r="A387" s="52" t="s">
        <v>236</v>
      </c>
      <c r="B387" s="64">
        <v>19904</v>
      </c>
      <c r="C387" s="64">
        <v>1125</v>
      </c>
      <c r="D387" s="64">
        <v>1</v>
      </c>
      <c r="E387" s="64">
        <v>17</v>
      </c>
      <c r="F387" s="64">
        <v>5</v>
      </c>
      <c r="G387" s="64">
        <v>0</v>
      </c>
      <c r="H387" s="64">
        <v>0</v>
      </c>
    </row>
    <row r="388" spans="1:8" x14ac:dyDescent="0.25">
      <c r="A388" s="52" t="s">
        <v>237</v>
      </c>
      <c r="B388" s="64">
        <v>19589</v>
      </c>
      <c r="C388" s="64">
        <v>1109</v>
      </c>
      <c r="D388" s="64">
        <v>1</v>
      </c>
      <c r="E388" s="64">
        <v>16</v>
      </c>
      <c r="F388" s="64">
        <v>2</v>
      </c>
      <c r="G388" s="64">
        <v>0</v>
      </c>
      <c r="H388" s="64">
        <v>0</v>
      </c>
    </row>
    <row r="389" spans="1:8" x14ac:dyDescent="0.25">
      <c r="A389" s="52" t="s">
        <v>238</v>
      </c>
      <c r="B389" s="64">
        <v>19552</v>
      </c>
      <c r="C389" s="64">
        <v>1160</v>
      </c>
      <c r="D389" s="64">
        <v>0</v>
      </c>
      <c r="E389" s="64">
        <v>16</v>
      </c>
      <c r="F389" s="64">
        <v>6</v>
      </c>
      <c r="G389" s="64">
        <v>1</v>
      </c>
      <c r="H389" s="64">
        <v>0</v>
      </c>
    </row>
    <row r="390" spans="1:8" x14ac:dyDescent="0.25">
      <c r="A390" s="52" t="s">
        <v>239</v>
      </c>
      <c r="B390" s="64">
        <v>19739</v>
      </c>
      <c r="C390" s="64">
        <v>1143</v>
      </c>
      <c r="D390" s="64">
        <v>2</v>
      </c>
      <c r="E390" s="64">
        <v>19</v>
      </c>
      <c r="F390" s="64">
        <v>2</v>
      </c>
      <c r="G390" s="64">
        <v>0</v>
      </c>
      <c r="H390" s="64">
        <v>0</v>
      </c>
    </row>
    <row r="391" spans="1:8" x14ac:dyDescent="0.25">
      <c r="A391" s="52" t="s">
        <v>240</v>
      </c>
      <c r="B391" s="64">
        <v>18378</v>
      </c>
      <c r="C391" s="64">
        <v>1155</v>
      </c>
      <c r="D391" s="64">
        <v>4</v>
      </c>
      <c r="E391" s="64">
        <v>11</v>
      </c>
      <c r="F391" s="64">
        <v>5</v>
      </c>
      <c r="G391" s="64">
        <v>1</v>
      </c>
      <c r="H391" s="64">
        <v>0</v>
      </c>
    </row>
    <row r="392" spans="1:8" x14ac:dyDescent="0.25">
      <c r="A392" s="52" t="s">
        <v>243</v>
      </c>
      <c r="B392" s="122" t="s">
        <v>266</v>
      </c>
      <c r="C392" s="122">
        <v>1204</v>
      </c>
      <c r="D392" s="122">
        <v>4</v>
      </c>
      <c r="E392" s="122">
        <v>11</v>
      </c>
      <c r="F392" s="122">
        <v>5</v>
      </c>
      <c r="G392" s="122">
        <v>0</v>
      </c>
      <c r="H392" s="122">
        <v>0</v>
      </c>
    </row>
    <row r="393" spans="1:8" x14ac:dyDescent="0.25">
      <c r="A393" s="52" t="s">
        <v>318</v>
      </c>
      <c r="B393" s="122">
        <v>19721</v>
      </c>
      <c r="C393" s="122">
        <v>1240</v>
      </c>
      <c r="D393" s="122">
        <v>2</v>
      </c>
      <c r="E393" s="122">
        <v>8</v>
      </c>
      <c r="F393" s="122">
        <v>5</v>
      </c>
      <c r="G393" s="122">
        <v>0</v>
      </c>
      <c r="H393" s="122">
        <v>0</v>
      </c>
    </row>
    <row r="394" spans="1:8" ht="13" x14ac:dyDescent="0.3">
      <c r="A394" s="35" t="s">
        <v>258</v>
      </c>
      <c r="B394" s="64"/>
      <c r="C394" s="64"/>
      <c r="D394" s="64"/>
      <c r="E394" s="64"/>
      <c r="F394" s="64"/>
      <c r="G394" s="64"/>
      <c r="H394" s="64"/>
    </row>
    <row r="395" spans="1:8" x14ac:dyDescent="0.25">
      <c r="A395" s="52" t="s">
        <v>230</v>
      </c>
      <c r="B395" s="64">
        <v>10734</v>
      </c>
      <c r="C395" s="64">
        <v>3673</v>
      </c>
      <c r="D395" s="64"/>
      <c r="E395" s="64"/>
      <c r="F395" s="64"/>
      <c r="G395" s="64"/>
      <c r="H395" s="64"/>
    </row>
    <row r="396" spans="1:8" x14ac:dyDescent="0.25">
      <c r="A396" s="52" t="s">
        <v>231</v>
      </c>
      <c r="B396" s="64">
        <v>10615</v>
      </c>
      <c r="C396" s="64">
        <v>3322</v>
      </c>
      <c r="D396" s="64"/>
      <c r="E396" s="64"/>
      <c r="F396" s="64"/>
      <c r="G396" s="64"/>
      <c r="H396" s="64"/>
    </row>
    <row r="397" spans="1:8" x14ac:dyDescent="0.25">
      <c r="A397" s="52" t="s">
        <v>232</v>
      </c>
      <c r="B397" s="64">
        <v>10810</v>
      </c>
      <c r="C397" s="64">
        <v>3437</v>
      </c>
      <c r="D397" s="64"/>
      <c r="E397" s="64"/>
      <c r="F397" s="64"/>
      <c r="G397" s="64"/>
      <c r="H397" s="64"/>
    </row>
    <row r="398" spans="1:8" x14ac:dyDescent="0.25">
      <c r="A398" s="52" t="s">
        <v>233</v>
      </c>
      <c r="B398" s="64">
        <v>10769</v>
      </c>
      <c r="C398" s="64">
        <v>3325</v>
      </c>
      <c r="D398" s="64"/>
      <c r="E398" s="64"/>
      <c r="F398" s="64"/>
      <c r="G398" s="64"/>
      <c r="H398" s="64"/>
    </row>
    <row r="399" spans="1:8" x14ac:dyDescent="0.25">
      <c r="A399" s="52" t="s">
        <v>234</v>
      </c>
      <c r="B399" s="64">
        <v>10513</v>
      </c>
      <c r="C399" s="64">
        <v>1874</v>
      </c>
      <c r="D399" s="64"/>
      <c r="E399" s="64"/>
      <c r="F399" s="64"/>
      <c r="G399" s="64"/>
      <c r="H399" s="64"/>
    </row>
    <row r="400" spans="1:8" x14ac:dyDescent="0.25">
      <c r="A400" s="52" t="s">
        <v>235</v>
      </c>
      <c r="B400" s="64">
        <v>10994</v>
      </c>
      <c r="C400" s="64">
        <v>1874</v>
      </c>
      <c r="D400" s="64"/>
      <c r="E400" s="64"/>
      <c r="F400" s="64"/>
      <c r="G400" s="64"/>
      <c r="H400" s="64"/>
    </row>
    <row r="401" spans="1:8" x14ac:dyDescent="0.25">
      <c r="A401" s="52" t="s">
        <v>236</v>
      </c>
      <c r="B401" s="64">
        <v>11030</v>
      </c>
      <c r="C401" s="64">
        <v>1774</v>
      </c>
      <c r="D401" s="64"/>
      <c r="E401" s="64"/>
      <c r="F401" s="64"/>
      <c r="G401" s="64"/>
      <c r="H401" s="64"/>
    </row>
    <row r="402" spans="1:8" x14ac:dyDescent="0.25">
      <c r="A402" s="52" t="s">
        <v>237</v>
      </c>
      <c r="B402" s="64">
        <v>11037</v>
      </c>
      <c r="C402" s="64">
        <v>1768</v>
      </c>
      <c r="D402" s="64"/>
      <c r="E402" s="64"/>
      <c r="F402" s="64"/>
      <c r="G402" s="64"/>
      <c r="H402" s="64"/>
    </row>
    <row r="403" spans="1:8" x14ac:dyDescent="0.25">
      <c r="A403" s="52" t="s">
        <v>238</v>
      </c>
      <c r="B403" s="64">
        <v>11345</v>
      </c>
      <c r="C403" s="64">
        <v>1824</v>
      </c>
      <c r="D403" s="64"/>
      <c r="E403" s="64"/>
      <c r="F403" s="64"/>
      <c r="G403" s="64"/>
      <c r="H403" s="64"/>
    </row>
    <row r="404" spans="1:8" x14ac:dyDescent="0.25">
      <c r="A404" s="52" t="s">
        <v>239</v>
      </c>
      <c r="B404" s="64">
        <v>11308</v>
      </c>
      <c r="C404" s="64">
        <v>1831</v>
      </c>
      <c r="D404" s="64"/>
      <c r="E404" s="64"/>
      <c r="F404" s="64"/>
      <c r="G404" s="64"/>
      <c r="H404" s="64"/>
    </row>
    <row r="405" spans="1:8" x14ac:dyDescent="0.25">
      <c r="A405" s="52" t="s">
        <v>240</v>
      </c>
      <c r="B405" s="64">
        <v>11863</v>
      </c>
      <c r="C405" s="64">
        <v>2143</v>
      </c>
      <c r="D405" s="64"/>
      <c r="E405" s="64"/>
      <c r="F405" s="64"/>
      <c r="G405" s="64"/>
      <c r="H405" s="64"/>
    </row>
    <row r="406" spans="1:8" x14ac:dyDescent="0.25">
      <c r="A406" s="52" t="s">
        <v>243</v>
      </c>
      <c r="B406" s="64">
        <v>12812</v>
      </c>
      <c r="C406" s="64">
        <v>2650</v>
      </c>
      <c r="D406" s="64"/>
      <c r="E406" s="64"/>
      <c r="F406" s="64"/>
      <c r="G406" s="64"/>
      <c r="H406" s="64"/>
    </row>
    <row r="407" spans="1:8" x14ac:dyDescent="0.25">
      <c r="A407" s="65" t="s">
        <v>318</v>
      </c>
      <c r="B407" s="66">
        <v>13505</v>
      </c>
      <c r="C407" s="66">
        <v>2419</v>
      </c>
      <c r="D407" s="66"/>
      <c r="E407" s="66"/>
      <c r="F407" s="66"/>
      <c r="G407" s="66"/>
      <c r="H407" s="66"/>
    </row>
    <row r="408" spans="1:8" x14ac:dyDescent="0.25">
      <c r="A408" s="52" t="s">
        <v>259</v>
      </c>
      <c r="B408" s="64"/>
      <c r="C408" s="64"/>
      <c r="D408" s="64"/>
      <c r="E408" s="64"/>
      <c r="F408" s="64"/>
      <c r="G408" s="64"/>
      <c r="H408" s="64"/>
    </row>
    <row r="409" spans="1:8" x14ac:dyDescent="0.25">
      <c r="A409" s="52" t="s">
        <v>319</v>
      </c>
      <c r="B409" s="64"/>
      <c r="C409" s="64"/>
      <c r="D409" s="64"/>
      <c r="E409" s="64"/>
      <c r="F409" s="64"/>
      <c r="G409" s="64"/>
      <c r="H409" s="64"/>
    </row>
    <row r="410" spans="1:8" x14ac:dyDescent="0.25">
      <c r="A410" s="52" t="s">
        <v>22</v>
      </c>
    </row>
    <row r="411" spans="1:8" ht="13" x14ac:dyDescent="0.3">
      <c r="A411" s="35" t="s">
        <v>358</v>
      </c>
    </row>
    <row r="414" spans="1:8" x14ac:dyDescent="0.25">
      <c r="A414" s="41" t="s">
        <v>284</v>
      </c>
      <c r="B414" s="113"/>
      <c r="C414" s="113"/>
      <c r="D414" s="113"/>
      <c r="E414" s="113"/>
      <c r="F414" s="113"/>
      <c r="G414" s="113"/>
      <c r="H414" s="113"/>
    </row>
    <row r="415" spans="1:8" x14ac:dyDescent="0.25">
      <c r="A415" s="315" t="s">
        <v>218</v>
      </c>
      <c r="B415" s="114"/>
      <c r="C415" s="114"/>
      <c r="D415" s="317" t="s">
        <v>248</v>
      </c>
      <c r="E415" s="317"/>
      <c r="F415" s="317"/>
      <c r="G415" s="317"/>
      <c r="H415" s="317"/>
    </row>
    <row r="416" spans="1:8" ht="25" x14ac:dyDescent="0.25">
      <c r="A416" s="318"/>
      <c r="B416" s="61" t="s">
        <v>249</v>
      </c>
      <c r="C416" s="61" t="s">
        <v>250</v>
      </c>
      <c r="D416" s="61" t="s">
        <v>251</v>
      </c>
      <c r="E416" s="61" t="s">
        <v>252</v>
      </c>
      <c r="F416" s="61" t="s">
        <v>253</v>
      </c>
      <c r="G416" s="61" t="s">
        <v>254</v>
      </c>
      <c r="H416" s="61" t="s">
        <v>255</v>
      </c>
    </row>
    <row r="417" spans="1:11" ht="13" x14ac:dyDescent="0.3">
      <c r="A417" s="36" t="s">
        <v>256</v>
      </c>
      <c r="B417" s="126"/>
      <c r="C417" s="126"/>
      <c r="D417" s="126"/>
      <c r="E417" s="126"/>
      <c r="F417" s="126"/>
      <c r="G417" s="126"/>
      <c r="H417" s="126"/>
    </row>
    <row r="418" spans="1:11" x14ac:dyDescent="0.25">
      <c r="A418" s="52" t="s">
        <v>233</v>
      </c>
      <c r="B418" s="126">
        <v>13346730</v>
      </c>
      <c r="C418" s="126">
        <v>2009438</v>
      </c>
      <c r="D418" s="126">
        <v>240986</v>
      </c>
      <c r="E418" s="126">
        <v>424436</v>
      </c>
      <c r="F418" s="126">
        <v>903212</v>
      </c>
      <c r="G418" s="126">
        <v>457788</v>
      </c>
      <c r="H418" s="126">
        <v>141647</v>
      </c>
    </row>
    <row r="419" spans="1:11" x14ac:dyDescent="0.25">
      <c r="A419" s="52" t="s">
        <v>234</v>
      </c>
      <c r="B419" s="126">
        <v>13540617</v>
      </c>
      <c r="C419" s="126">
        <v>2049663</v>
      </c>
      <c r="D419" s="126">
        <v>248440</v>
      </c>
      <c r="E419" s="126">
        <v>427587</v>
      </c>
      <c r="F419" s="126">
        <v>906534</v>
      </c>
      <c r="G419" s="126">
        <v>449182</v>
      </c>
      <c r="H419" s="126">
        <v>148814</v>
      </c>
    </row>
    <row r="420" spans="1:11" x14ac:dyDescent="0.25">
      <c r="A420" s="52" t="s">
        <v>235</v>
      </c>
      <c r="B420" s="126">
        <v>13733623</v>
      </c>
      <c r="C420" s="126">
        <v>2090722</v>
      </c>
      <c r="D420" s="126">
        <v>254219</v>
      </c>
      <c r="E420" s="126">
        <v>430745</v>
      </c>
      <c r="F420" s="126">
        <v>911634</v>
      </c>
      <c r="G420" s="126">
        <v>440836</v>
      </c>
      <c r="H420" s="126">
        <v>155337</v>
      </c>
    </row>
    <row r="421" spans="1:11" x14ac:dyDescent="0.25">
      <c r="A421" s="52" t="s">
        <v>236</v>
      </c>
      <c r="B421" s="126">
        <v>14015797</v>
      </c>
      <c r="C421" s="126">
        <v>2195638</v>
      </c>
      <c r="D421" s="126">
        <v>258041</v>
      </c>
      <c r="E421" s="126">
        <v>436444</v>
      </c>
      <c r="F421" s="126">
        <v>920556</v>
      </c>
      <c r="G421" s="126">
        <v>434354</v>
      </c>
      <c r="H421" s="126">
        <v>161634</v>
      </c>
    </row>
    <row r="422" spans="1:11" x14ac:dyDescent="0.25">
      <c r="A422" s="52" t="s">
        <v>237</v>
      </c>
      <c r="B422" s="126">
        <v>14263377</v>
      </c>
      <c r="C422" s="126">
        <v>2176403</v>
      </c>
      <c r="D422" s="126">
        <v>261355</v>
      </c>
      <c r="E422" s="126">
        <v>601702</v>
      </c>
      <c r="F422" s="126">
        <v>765488</v>
      </c>
      <c r="G422" s="126">
        <v>428941</v>
      </c>
      <c r="H422" s="126">
        <v>167487</v>
      </c>
    </row>
    <row r="423" spans="1:11" x14ac:dyDescent="0.25">
      <c r="A423" s="52" t="s">
        <v>238</v>
      </c>
      <c r="B423" s="126">
        <v>14571137</v>
      </c>
      <c r="C423" s="126">
        <v>2198276</v>
      </c>
      <c r="D423" s="126">
        <v>265129</v>
      </c>
      <c r="E423" s="126">
        <v>441865</v>
      </c>
      <c r="F423" s="126">
        <v>937483</v>
      </c>
      <c r="G423" s="126">
        <v>423113</v>
      </c>
      <c r="H423" s="126">
        <v>173295</v>
      </c>
    </row>
    <row r="424" spans="1:11" x14ac:dyDescent="0.25">
      <c r="A424" s="52" t="s">
        <v>239</v>
      </c>
      <c r="B424" s="126">
        <v>14269749</v>
      </c>
      <c r="C424" s="126">
        <v>2217060</v>
      </c>
      <c r="D424" s="126">
        <v>268133</v>
      </c>
      <c r="E424" s="126">
        <v>445191</v>
      </c>
      <c r="F424" s="126">
        <v>947141</v>
      </c>
      <c r="G424" s="126">
        <v>417121</v>
      </c>
      <c r="H424" s="126">
        <v>178804</v>
      </c>
    </row>
    <row r="425" spans="1:11" x14ac:dyDescent="0.25">
      <c r="A425" s="52" t="s">
        <v>240</v>
      </c>
      <c r="B425" s="126">
        <v>14607508</v>
      </c>
      <c r="C425" s="126">
        <v>2248147</v>
      </c>
      <c r="D425" s="126">
        <v>272820</v>
      </c>
      <c r="E425" s="126">
        <v>446891</v>
      </c>
      <c r="F425" s="126">
        <v>956581</v>
      </c>
      <c r="G425" s="126">
        <v>410022</v>
      </c>
      <c r="H425" s="126">
        <v>185719</v>
      </c>
    </row>
    <row r="426" spans="1:11" x14ac:dyDescent="0.25">
      <c r="A426" s="52" t="s">
        <v>243</v>
      </c>
      <c r="B426" s="125">
        <v>14882719</v>
      </c>
      <c r="C426" s="125">
        <v>2267546</v>
      </c>
      <c r="D426" s="125">
        <v>274930</v>
      </c>
      <c r="E426" s="125">
        <v>446449</v>
      </c>
      <c r="F426" s="125">
        <v>964937</v>
      </c>
      <c r="G426" s="125">
        <v>402019</v>
      </c>
      <c r="H426" s="125">
        <v>194249</v>
      </c>
    </row>
    <row r="427" spans="1:11" x14ac:dyDescent="0.25">
      <c r="A427" s="52" t="s">
        <v>318</v>
      </c>
      <c r="B427" s="126">
        <v>15141803</v>
      </c>
      <c r="C427" s="126">
        <v>2290814</v>
      </c>
      <c r="D427" s="126">
        <v>276573</v>
      </c>
      <c r="E427" s="126">
        <v>447632</v>
      </c>
      <c r="F427" s="126">
        <v>973643</v>
      </c>
      <c r="G427" s="126">
        <v>395267</v>
      </c>
      <c r="H427" s="126">
        <v>202909</v>
      </c>
    </row>
    <row r="428" spans="1:11" ht="13" x14ac:dyDescent="0.3">
      <c r="A428" s="35" t="s">
        <v>257</v>
      </c>
      <c r="K428" s="128"/>
    </row>
    <row r="429" spans="1:11" x14ac:dyDescent="0.25">
      <c r="A429" s="52" t="s">
        <v>233</v>
      </c>
      <c r="B429" s="126">
        <v>213552</v>
      </c>
      <c r="C429" s="126">
        <v>9947</v>
      </c>
      <c r="D429" s="126">
        <v>286</v>
      </c>
      <c r="E429" s="126">
        <v>1651</v>
      </c>
      <c r="F429" s="126">
        <v>2051</v>
      </c>
      <c r="G429" s="126">
        <v>591</v>
      </c>
      <c r="H429" s="126">
        <v>491</v>
      </c>
      <c r="K429" s="128"/>
    </row>
    <row r="430" spans="1:11" x14ac:dyDescent="0.25">
      <c r="A430" s="52" t="s">
        <v>234</v>
      </c>
      <c r="B430" s="126">
        <v>960142</v>
      </c>
      <c r="C430" s="126">
        <v>37881</v>
      </c>
      <c r="D430" s="126">
        <v>504</v>
      </c>
      <c r="E430" s="126">
        <v>4031</v>
      </c>
      <c r="F430" s="126">
        <v>3142</v>
      </c>
      <c r="G430" s="126">
        <v>783</v>
      </c>
      <c r="H430" s="126">
        <v>491</v>
      </c>
    </row>
    <row r="431" spans="1:11" x14ac:dyDescent="0.25">
      <c r="A431" s="52" t="s">
        <v>235</v>
      </c>
      <c r="B431" s="126">
        <v>970935</v>
      </c>
      <c r="C431" s="126" t="s">
        <v>14</v>
      </c>
      <c r="D431" s="126">
        <v>491</v>
      </c>
      <c r="E431" s="126">
        <v>3991</v>
      </c>
      <c r="F431" s="126">
        <v>3042</v>
      </c>
      <c r="G431" s="126">
        <v>689</v>
      </c>
      <c r="H431" s="126">
        <v>448</v>
      </c>
    </row>
    <row r="432" spans="1:11" x14ac:dyDescent="0.25">
      <c r="A432" s="52" t="s">
        <v>236</v>
      </c>
      <c r="B432" s="126">
        <v>1040313</v>
      </c>
      <c r="C432" s="126">
        <v>47074</v>
      </c>
      <c r="D432" s="126">
        <v>551</v>
      </c>
      <c r="E432" s="126">
        <v>4530</v>
      </c>
      <c r="F432" s="126">
        <v>3927</v>
      </c>
      <c r="G432" s="126">
        <v>817</v>
      </c>
      <c r="H432" s="126">
        <v>515</v>
      </c>
    </row>
    <row r="433" spans="1:8" x14ac:dyDescent="0.25">
      <c r="A433" s="52" t="s">
        <v>237</v>
      </c>
      <c r="B433" s="126">
        <v>1069811</v>
      </c>
      <c r="C433" s="126">
        <v>51175</v>
      </c>
      <c r="D433" s="126">
        <v>530</v>
      </c>
      <c r="E433" s="126">
        <v>4765</v>
      </c>
      <c r="F433" s="126">
        <v>4393</v>
      </c>
      <c r="G433" s="126">
        <v>881</v>
      </c>
      <c r="H433" s="126">
        <v>620</v>
      </c>
    </row>
    <row r="434" spans="1:8" x14ac:dyDescent="0.25">
      <c r="A434" s="52" t="s">
        <v>238</v>
      </c>
      <c r="B434" s="126">
        <v>1080612</v>
      </c>
      <c r="C434" s="126">
        <v>51803</v>
      </c>
      <c r="D434" s="126">
        <v>505</v>
      </c>
      <c r="E434" s="126">
        <v>4619</v>
      </c>
      <c r="F434" s="126">
        <v>4420</v>
      </c>
      <c r="G434" s="126">
        <v>841</v>
      </c>
      <c r="H434" s="126">
        <v>587</v>
      </c>
    </row>
    <row r="435" spans="1:8" x14ac:dyDescent="0.25">
      <c r="A435" s="52" t="s">
        <v>239</v>
      </c>
      <c r="B435" s="126">
        <v>1100077</v>
      </c>
      <c r="C435" s="126">
        <v>52720</v>
      </c>
      <c r="D435" s="126">
        <v>474</v>
      </c>
      <c r="E435" s="126">
        <v>4592</v>
      </c>
      <c r="F435" s="126">
        <v>4686</v>
      </c>
      <c r="G435" s="126">
        <v>797</v>
      </c>
      <c r="H435" s="126">
        <v>691</v>
      </c>
    </row>
    <row r="436" spans="1:8" x14ac:dyDescent="0.25">
      <c r="A436" s="52" t="s">
        <v>240</v>
      </c>
      <c r="B436" s="126">
        <v>1128477</v>
      </c>
      <c r="C436" s="126">
        <v>51236</v>
      </c>
      <c r="D436" s="126">
        <v>457</v>
      </c>
      <c r="E436" s="126">
        <v>4424</v>
      </c>
      <c r="F436" s="126">
        <v>4654</v>
      </c>
      <c r="G436" s="126">
        <v>732</v>
      </c>
      <c r="H436" s="126">
        <v>656</v>
      </c>
    </row>
    <row r="437" spans="1:8" x14ac:dyDescent="0.25">
      <c r="A437" s="52" t="s">
        <v>243</v>
      </c>
      <c r="B437" s="125">
        <v>1134941</v>
      </c>
      <c r="C437" s="125">
        <v>48294</v>
      </c>
      <c r="D437" s="125">
        <v>442</v>
      </c>
      <c r="E437" s="125">
        <v>4285</v>
      </c>
      <c r="F437" s="125">
        <v>4670</v>
      </c>
      <c r="G437" s="125">
        <v>740</v>
      </c>
      <c r="H437" s="125">
        <v>654</v>
      </c>
    </row>
    <row r="438" spans="1:8" x14ac:dyDescent="0.25">
      <c r="A438" s="52" t="s">
        <v>318</v>
      </c>
      <c r="B438" s="126">
        <v>1106248</v>
      </c>
      <c r="C438" s="126">
        <v>46092</v>
      </c>
      <c r="D438" s="126">
        <v>436</v>
      </c>
      <c r="E438" s="126">
        <v>4096</v>
      </c>
      <c r="F438" s="126">
        <v>4661</v>
      </c>
      <c r="G438" s="126">
        <v>710</v>
      </c>
      <c r="H438" s="126">
        <v>639</v>
      </c>
    </row>
    <row r="439" spans="1:8" ht="13" x14ac:dyDescent="0.3">
      <c r="A439" s="35" t="s">
        <v>258</v>
      </c>
      <c r="B439" s="126"/>
      <c r="C439" s="126"/>
      <c r="D439" s="126"/>
      <c r="E439" s="126"/>
      <c r="F439" s="126"/>
      <c r="G439" s="126"/>
      <c r="H439" s="126"/>
    </row>
    <row r="440" spans="1:8" x14ac:dyDescent="0.25">
      <c r="A440" s="52" t="s">
        <v>233</v>
      </c>
      <c r="B440" s="125">
        <v>1028069</v>
      </c>
      <c r="C440" s="125">
        <v>43320</v>
      </c>
      <c r="D440" s="125">
        <v>336</v>
      </c>
      <c r="E440" s="125">
        <v>3230</v>
      </c>
      <c r="F440" s="125">
        <v>3921</v>
      </c>
      <c r="G440" s="125">
        <v>630</v>
      </c>
      <c r="H440" s="125">
        <v>601</v>
      </c>
    </row>
    <row r="441" spans="1:8" x14ac:dyDescent="0.25">
      <c r="A441" s="52" t="s">
        <v>234</v>
      </c>
      <c r="B441" s="125">
        <v>989554</v>
      </c>
      <c r="C441" s="125">
        <v>42954</v>
      </c>
      <c r="D441" s="125">
        <v>330</v>
      </c>
      <c r="E441" s="125">
        <v>3289</v>
      </c>
      <c r="F441" s="125">
        <v>4101</v>
      </c>
      <c r="G441" s="125">
        <v>606</v>
      </c>
      <c r="H441" s="125">
        <v>612</v>
      </c>
    </row>
    <row r="442" spans="1:8" x14ac:dyDescent="0.25">
      <c r="A442" s="52" t="s">
        <v>235</v>
      </c>
      <c r="B442" s="125">
        <v>826028</v>
      </c>
      <c r="C442" s="125">
        <v>64584</v>
      </c>
      <c r="D442" s="125">
        <v>1510</v>
      </c>
      <c r="E442" s="125">
        <v>4258</v>
      </c>
      <c r="F442" s="125">
        <v>19358</v>
      </c>
      <c r="G442" s="125">
        <v>2163</v>
      </c>
      <c r="H442" s="125">
        <v>2521</v>
      </c>
    </row>
    <row r="443" spans="1:8" x14ac:dyDescent="0.25">
      <c r="A443" s="52" t="s">
        <v>236</v>
      </c>
      <c r="B443" s="125">
        <v>1088616</v>
      </c>
      <c r="C443" s="125">
        <v>205974</v>
      </c>
      <c r="D443" s="125">
        <v>1484</v>
      </c>
      <c r="E443" s="125">
        <v>4312</v>
      </c>
      <c r="F443" s="125">
        <v>18919</v>
      </c>
      <c r="G443" s="125">
        <v>2315</v>
      </c>
      <c r="H443" s="125">
        <v>2542</v>
      </c>
    </row>
    <row r="444" spans="1:8" x14ac:dyDescent="0.25">
      <c r="A444" s="52" t="s">
        <v>237</v>
      </c>
      <c r="B444" s="125">
        <v>320621</v>
      </c>
      <c r="C444" s="125">
        <v>177915</v>
      </c>
      <c r="D444" s="125">
        <v>1260</v>
      </c>
      <c r="E444" s="125">
        <v>2162</v>
      </c>
      <c r="F444" s="125">
        <v>14290</v>
      </c>
      <c r="G444" s="125">
        <v>1914</v>
      </c>
      <c r="H444" s="125">
        <v>2420</v>
      </c>
    </row>
    <row r="445" spans="1:8" x14ac:dyDescent="0.25">
      <c r="A445" s="52" t="s">
        <v>238</v>
      </c>
      <c r="B445" s="125">
        <v>889796</v>
      </c>
      <c r="C445" s="125" t="s">
        <v>14</v>
      </c>
      <c r="D445" s="125">
        <v>1280</v>
      </c>
      <c r="E445" s="125">
        <v>2018</v>
      </c>
      <c r="F445" s="125">
        <v>11104</v>
      </c>
      <c r="G445" s="125">
        <v>1956</v>
      </c>
      <c r="H445" s="125">
        <v>1977</v>
      </c>
    </row>
    <row r="446" spans="1:8" x14ac:dyDescent="0.25">
      <c r="A446" s="52" t="s">
        <v>239</v>
      </c>
      <c r="B446" s="125">
        <v>923403</v>
      </c>
      <c r="C446" s="125">
        <v>232341</v>
      </c>
      <c r="D446" s="125">
        <v>1280</v>
      </c>
      <c r="E446" s="125">
        <v>1951</v>
      </c>
      <c r="F446" s="125">
        <v>8329</v>
      </c>
      <c r="G446" s="125">
        <v>1499</v>
      </c>
      <c r="H446" s="125">
        <v>1506</v>
      </c>
    </row>
    <row r="447" spans="1:8" x14ac:dyDescent="0.25">
      <c r="A447" s="52" t="s">
        <v>240</v>
      </c>
      <c r="B447" s="125">
        <v>931530</v>
      </c>
      <c r="C447" s="125">
        <v>233284</v>
      </c>
      <c r="D447" s="125">
        <v>1226</v>
      </c>
      <c r="E447" s="125">
        <v>1942</v>
      </c>
      <c r="F447" s="125">
        <v>6199</v>
      </c>
      <c r="G447" s="125">
        <v>1058</v>
      </c>
      <c r="H447" s="125">
        <v>1059</v>
      </c>
    </row>
    <row r="448" spans="1:8" x14ac:dyDescent="0.25">
      <c r="A448" s="52" t="s">
        <v>243</v>
      </c>
      <c r="B448" s="125">
        <v>930688</v>
      </c>
      <c r="C448" s="125">
        <v>235585</v>
      </c>
      <c r="D448" s="125">
        <v>1224</v>
      </c>
      <c r="E448" s="125">
        <v>1963</v>
      </c>
      <c r="F448" s="125">
        <v>5229</v>
      </c>
      <c r="G448" s="125">
        <v>1023</v>
      </c>
      <c r="H448" s="125">
        <v>843</v>
      </c>
    </row>
    <row r="449" spans="1:8" x14ac:dyDescent="0.25">
      <c r="A449" s="65" t="s">
        <v>318</v>
      </c>
      <c r="B449" s="129">
        <v>943821</v>
      </c>
      <c r="C449" s="129">
        <v>241108</v>
      </c>
      <c r="D449" s="129">
        <v>1189</v>
      </c>
      <c r="E449" s="129">
        <v>1960</v>
      </c>
      <c r="F449" s="129">
        <v>4389</v>
      </c>
      <c r="G449" s="129">
        <v>913</v>
      </c>
      <c r="H449" s="129">
        <v>685</v>
      </c>
    </row>
    <row r="450" spans="1:8" x14ac:dyDescent="0.25">
      <c r="A450" s="52" t="s">
        <v>259</v>
      </c>
    </row>
    <row r="451" spans="1:8" x14ac:dyDescent="0.25">
      <c r="A451" s="52" t="s">
        <v>319</v>
      </c>
    </row>
    <row r="452" spans="1:8" x14ac:dyDescent="0.25">
      <c r="A452" s="52" t="s">
        <v>22</v>
      </c>
    </row>
    <row r="453" spans="1:8" ht="13" x14ac:dyDescent="0.3">
      <c r="A453" s="35" t="s">
        <v>366</v>
      </c>
    </row>
  </sheetData>
  <mergeCells count="18">
    <mergeCell ref="A3:A4"/>
    <mergeCell ref="D3:H3"/>
    <mergeCell ref="A58:A59"/>
    <mergeCell ref="D58:H58"/>
    <mergeCell ref="A112:A113"/>
    <mergeCell ref="D112:H112"/>
    <mergeCell ref="A163:A164"/>
    <mergeCell ref="D163:H163"/>
    <mergeCell ref="A216:A217"/>
    <mergeCell ref="D216:H216"/>
    <mergeCell ref="A415:A416"/>
    <mergeCell ref="D415:H415"/>
    <mergeCell ref="A260:A261"/>
    <mergeCell ref="D260:H260"/>
    <mergeCell ref="A312:A313"/>
    <mergeCell ref="D312:H312"/>
    <mergeCell ref="A364:A365"/>
    <mergeCell ref="D364:H364"/>
  </mergeCells>
  <pageMargins left="0.74803149606299213" right="0.74803149606299213" top="0.98425196850393704" bottom="0.98425196850393704" header="0.51181102362204722" footer="0.51181102362204722"/>
  <pageSetup paperSize="9" scale="82" fitToHeight="0" orientation="portrait" r:id="rId1"/>
  <headerFooter alignWithMargins="0"/>
  <rowBreaks count="8" manualBreakCount="8">
    <brk id="55" max="7" man="1"/>
    <brk id="109" max="7" man="1"/>
    <brk id="160" max="7" man="1"/>
    <brk id="213" max="7" man="1"/>
    <brk id="257" max="7" man="1"/>
    <brk id="309" max="7" man="1"/>
    <brk id="361" max="7" man="1"/>
    <brk id="412"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8"/>
  <sheetViews>
    <sheetView workbookViewId="0"/>
  </sheetViews>
  <sheetFormatPr defaultColWidth="8.7265625" defaultRowHeight="12.5" x14ac:dyDescent="0.25"/>
  <cols>
    <col min="1" max="1" width="12.54296875" style="131" customWidth="1"/>
    <col min="2" max="6" width="12.7265625" style="131" customWidth="1"/>
    <col min="7" max="7" width="8.7265625" style="131"/>
    <col min="8" max="8" width="9" style="131" bestFit="1" customWidth="1"/>
    <col min="9" max="16384" width="8.7265625" style="131"/>
  </cols>
  <sheetData>
    <row r="2" spans="1:6" x14ac:dyDescent="0.25">
      <c r="A2" s="39" t="s">
        <v>320</v>
      </c>
    </row>
    <row r="3" spans="1:6" x14ac:dyDescent="0.25">
      <c r="A3" s="315" t="s">
        <v>218</v>
      </c>
      <c r="B3" s="317" t="s">
        <v>248</v>
      </c>
      <c r="C3" s="317"/>
      <c r="D3" s="317"/>
      <c r="E3" s="317"/>
      <c r="F3" s="317"/>
    </row>
    <row r="4" spans="1:6" ht="25" x14ac:dyDescent="0.25">
      <c r="A4" s="318"/>
      <c r="B4" s="61" t="s">
        <v>251</v>
      </c>
      <c r="C4" s="61" t="s">
        <v>252</v>
      </c>
      <c r="D4" s="61" t="s">
        <v>253</v>
      </c>
      <c r="E4" s="61" t="s">
        <v>254</v>
      </c>
      <c r="F4" s="61" t="s">
        <v>255</v>
      </c>
    </row>
    <row r="5" spans="1:6" ht="13" x14ac:dyDescent="0.3">
      <c r="A5" s="80" t="s">
        <v>229</v>
      </c>
      <c r="B5" s="132"/>
      <c r="C5" s="132"/>
      <c r="D5" s="132"/>
      <c r="E5" s="132"/>
      <c r="F5" s="132"/>
    </row>
    <row r="6" spans="1:6" x14ac:dyDescent="0.25">
      <c r="A6" s="40" t="s">
        <v>329</v>
      </c>
      <c r="B6" s="64">
        <v>26095</v>
      </c>
      <c r="C6" s="64">
        <v>13217</v>
      </c>
      <c r="D6" s="64">
        <v>11227</v>
      </c>
      <c r="E6" s="64">
        <v>1640</v>
      </c>
      <c r="F6" s="64">
        <v>380</v>
      </c>
    </row>
    <row r="7" spans="1:6" x14ac:dyDescent="0.25">
      <c r="A7" s="40" t="s">
        <v>324</v>
      </c>
      <c r="B7" s="64">
        <v>25871</v>
      </c>
      <c r="C7" s="64">
        <v>13644</v>
      </c>
      <c r="D7" s="64">
        <v>11800</v>
      </c>
      <c r="E7" s="64">
        <v>1689</v>
      </c>
      <c r="F7" s="64">
        <v>412</v>
      </c>
    </row>
    <row r="8" spans="1:6" ht="13" x14ac:dyDescent="0.3">
      <c r="A8" s="80" t="s">
        <v>241</v>
      </c>
      <c r="B8" s="64"/>
      <c r="C8" s="143"/>
      <c r="D8" s="143"/>
      <c r="E8" s="143"/>
      <c r="F8" s="143"/>
    </row>
    <row r="9" spans="1:6" x14ac:dyDescent="0.25">
      <c r="A9" s="40" t="s">
        <v>329</v>
      </c>
      <c r="B9" s="64">
        <v>66027</v>
      </c>
      <c r="C9" s="64">
        <v>120563</v>
      </c>
      <c r="D9" s="64">
        <v>196631</v>
      </c>
      <c r="E9" s="64">
        <v>92827</v>
      </c>
      <c r="F9" s="64">
        <v>32361</v>
      </c>
    </row>
    <row r="10" spans="1:6" x14ac:dyDescent="0.25">
      <c r="A10" s="40" t="s">
        <v>324</v>
      </c>
      <c r="B10" s="64">
        <v>64472</v>
      </c>
      <c r="C10" s="64">
        <v>120463</v>
      </c>
      <c r="D10" s="64">
        <v>198647</v>
      </c>
      <c r="E10" s="64">
        <v>91413</v>
      </c>
      <c r="F10" s="64">
        <v>33525</v>
      </c>
    </row>
    <row r="11" spans="1:6" ht="13" x14ac:dyDescent="0.3">
      <c r="A11" s="32" t="s">
        <v>10</v>
      </c>
      <c r="B11" s="143"/>
      <c r="C11" s="143"/>
      <c r="D11" s="143"/>
      <c r="E11" s="143"/>
      <c r="F11" s="143"/>
    </row>
    <row r="12" spans="1:6" x14ac:dyDescent="0.25">
      <c r="A12" s="40" t="s">
        <v>329</v>
      </c>
      <c r="B12" s="64">
        <v>92122</v>
      </c>
      <c r="C12" s="64">
        <v>133789</v>
      </c>
      <c r="D12" s="64">
        <v>207885</v>
      </c>
      <c r="E12" s="64">
        <v>94476</v>
      </c>
      <c r="F12" s="64">
        <v>32747</v>
      </c>
    </row>
    <row r="13" spans="1:6" x14ac:dyDescent="0.25">
      <c r="A13" s="46" t="s">
        <v>324</v>
      </c>
      <c r="B13" s="66">
        <v>90349</v>
      </c>
      <c r="C13" s="66">
        <v>134116</v>
      </c>
      <c r="D13" s="66">
        <v>210471</v>
      </c>
      <c r="E13" s="66">
        <v>93111</v>
      </c>
      <c r="F13" s="66">
        <v>33937</v>
      </c>
    </row>
    <row r="14" spans="1:6" x14ac:dyDescent="0.25">
      <c r="A14" s="52" t="s">
        <v>374</v>
      </c>
      <c r="B14" s="64"/>
      <c r="C14" s="64"/>
      <c r="D14" s="64"/>
      <c r="E14" s="64"/>
      <c r="F14" s="64"/>
    </row>
    <row r="15" spans="1:6" x14ac:dyDescent="0.25">
      <c r="A15" s="52" t="s">
        <v>355</v>
      </c>
    </row>
    <row r="16" spans="1:6" ht="13" x14ac:dyDescent="0.3">
      <c r="A16" s="35" t="s">
        <v>362</v>
      </c>
    </row>
    <row r="17" spans="1:6" x14ac:dyDescent="0.25">
      <c r="A17" s="52"/>
    </row>
    <row r="18" spans="1:6" x14ac:dyDescent="0.25">
      <c r="A18" s="52"/>
    </row>
    <row r="19" spans="1:6" x14ac:dyDescent="0.25">
      <c r="A19" s="39" t="s">
        <v>321</v>
      </c>
    </row>
    <row r="20" spans="1:6" x14ac:dyDescent="0.25">
      <c r="A20" s="315" t="s">
        <v>218</v>
      </c>
      <c r="B20" s="317" t="s">
        <v>248</v>
      </c>
      <c r="C20" s="317"/>
      <c r="D20" s="317"/>
      <c r="E20" s="317"/>
      <c r="F20" s="317"/>
    </row>
    <row r="21" spans="1:6" ht="25" x14ac:dyDescent="0.25">
      <c r="A21" s="316"/>
      <c r="B21" s="62" t="s">
        <v>251</v>
      </c>
      <c r="C21" s="62" t="s">
        <v>252</v>
      </c>
      <c r="D21" s="62" t="s">
        <v>253</v>
      </c>
      <c r="E21" s="62" t="s">
        <v>254</v>
      </c>
      <c r="F21" s="62" t="s">
        <v>255</v>
      </c>
    </row>
    <row r="22" spans="1:6" ht="13" x14ac:dyDescent="0.3">
      <c r="A22" s="34" t="s">
        <v>325</v>
      </c>
      <c r="B22" s="63"/>
      <c r="C22" s="63"/>
      <c r="D22" s="63"/>
      <c r="E22" s="63"/>
      <c r="F22" s="63"/>
    </row>
    <row r="23" spans="1:6" x14ac:dyDescent="0.25">
      <c r="A23" s="52" t="s">
        <v>240</v>
      </c>
      <c r="B23" s="64">
        <v>11040</v>
      </c>
      <c r="C23" s="64">
        <v>12034</v>
      </c>
      <c r="D23" s="64">
        <v>13485</v>
      </c>
      <c r="E23" s="64">
        <v>2825</v>
      </c>
      <c r="F23" s="64">
        <v>373</v>
      </c>
    </row>
    <row r="24" spans="1:6" x14ac:dyDescent="0.25">
      <c r="A24" s="52" t="s">
        <v>243</v>
      </c>
      <c r="B24" s="64">
        <v>10975</v>
      </c>
      <c r="C24" s="64">
        <v>12275</v>
      </c>
      <c r="D24" s="64">
        <v>13767</v>
      </c>
      <c r="E24" s="64">
        <v>2824</v>
      </c>
      <c r="F24" s="64">
        <v>393</v>
      </c>
    </row>
    <row r="25" spans="1:6" x14ac:dyDescent="0.25">
      <c r="A25" s="52" t="s">
        <v>318</v>
      </c>
      <c r="B25" s="64">
        <v>11116</v>
      </c>
      <c r="C25" s="64">
        <v>12522</v>
      </c>
      <c r="D25" s="64">
        <v>14154</v>
      </c>
      <c r="E25" s="64">
        <v>2878</v>
      </c>
      <c r="F25" s="64">
        <v>412</v>
      </c>
    </row>
    <row r="26" spans="1:6" x14ac:dyDescent="0.25">
      <c r="A26" s="52" t="s">
        <v>324</v>
      </c>
      <c r="B26" s="64">
        <v>11313</v>
      </c>
      <c r="C26" s="64">
        <v>12939</v>
      </c>
      <c r="D26" s="64">
        <v>14705</v>
      </c>
      <c r="E26" s="64">
        <v>2939</v>
      </c>
      <c r="F26" s="64">
        <v>451</v>
      </c>
    </row>
    <row r="27" spans="1:6" ht="13" x14ac:dyDescent="0.3">
      <c r="A27" s="35" t="s">
        <v>241</v>
      </c>
      <c r="B27" s="64"/>
      <c r="C27" s="64"/>
      <c r="D27" s="64"/>
      <c r="E27" s="64"/>
      <c r="F27" s="64"/>
    </row>
    <row r="28" spans="1:6" x14ac:dyDescent="0.25">
      <c r="A28" s="52" t="s">
        <v>240</v>
      </c>
      <c r="B28" s="64">
        <v>32185</v>
      </c>
      <c r="C28" s="64">
        <v>89326</v>
      </c>
      <c r="D28" s="64">
        <v>187584</v>
      </c>
      <c r="E28" s="64">
        <v>125212</v>
      </c>
      <c r="F28" s="64">
        <v>33820</v>
      </c>
    </row>
    <row r="29" spans="1:6" x14ac:dyDescent="0.25">
      <c r="A29" s="52" t="s">
        <v>243</v>
      </c>
      <c r="B29" s="64">
        <v>32405</v>
      </c>
      <c r="C29" s="64">
        <v>89327</v>
      </c>
      <c r="D29" s="64">
        <v>190407</v>
      </c>
      <c r="E29" s="64">
        <v>124825</v>
      </c>
      <c r="F29" s="64">
        <v>35367</v>
      </c>
    </row>
    <row r="30" spans="1:6" x14ac:dyDescent="0.25">
      <c r="A30" s="52" t="s">
        <v>318</v>
      </c>
      <c r="B30" s="64">
        <v>32938</v>
      </c>
      <c r="C30" s="64">
        <v>89445</v>
      </c>
      <c r="D30" s="64">
        <v>192488</v>
      </c>
      <c r="E30" s="64">
        <v>123819</v>
      </c>
      <c r="F30" s="64">
        <v>36687</v>
      </c>
    </row>
    <row r="31" spans="1:6" x14ac:dyDescent="0.25">
      <c r="A31" s="52" t="s">
        <v>324</v>
      </c>
      <c r="B31" s="64">
        <v>33871</v>
      </c>
      <c r="C31" s="64">
        <v>89962</v>
      </c>
      <c r="D31" s="64">
        <v>197535</v>
      </c>
      <c r="E31" s="64">
        <v>123538</v>
      </c>
      <c r="F31" s="64">
        <v>38792</v>
      </c>
    </row>
    <row r="32" spans="1:6" ht="13" x14ac:dyDescent="0.3">
      <c r="A32" s="32" t="s">
        <v>10</v>
      </c>
      <c r="B32" s="64"/>
      <c r="C32" s="64"/>
      <c r="D32" s="64"/>
      <c r="E32" s="64"/>
      <c r="F32" s="64"/>
    </row>
    <row r="33" spans="1:6" x14ac:dyDescent="0.25">
      <c r="A33" s="52" t="s">
        <v>240</v>
      </c>
      <c r="B33" s="64">
        <v>43226</v>
      </c>
      <c r="C33" s="64">
        <v>101362</v>
      </c>
      <c r="D33" s="64">
        <v>201076</v>
      </c>
      <c r="E33" s="64">
        <v>128040</v>
      </c>
      <c r="F33" s="64">
        <v>34193</v>
      </c>
    </row>
    <row r="34" spans="1:6" x14ac:dyDescent="0.25">
      <c r="A34" s="52" t="s">
        <v>243</v>
      </c>
      <c r="B34" s="64">
        <v>43381</v>
      </c>
      <c r="C34" s="64">
        <v>101604</v>
      </c>
      <c r="D34" s="64">
        <v>204180</v>
      </c>
      <c r="E34" s="64">
        <v>127652</v>
      </c>
      <c r="F34" s="64">
        <v>35760</v>
      </c>
    </row>
    <row r="35" spans="1:6" x14ac:dyDescent="0.25">
      <c r="A35" s="52" t="s">
        <v>318</v>
      </c>
      <c r="B35" s="64">
        <v>44055</v>
      </c>
      <c r="C35" s="64">
        <v>101970</v>
      </c>
      <c r="D35" s="64">
        <v>206648</v>
      </c>
      <c r="E35" s="64">
        <v>126701</v>
      </c>
      <c r="F35" s="64">
        <v>37099</v>
      </c>
    </row>
    <row r="36" spans="1:6" x14ac:dyDescent="0.25">
      <c r="A36" s="65" t="s">
        <v>324</v>
      </c>
      <c r="B36" s="66">
        <v>45187</v>
      </c>
      <c r="C36" s="66">
        <v>102904</v>
      </c>
      <c r="D36" s="66">
        <v>212246</v>
      </c>
      <c r="E36" s="66">
        <v>126481</v>
      </c>
      <c r="F36" s="66">
        <v>39244</v>
      </c>
    </row>
    <row r="37" spans="1:6" x14ac:dyDescent="0.25">
      <c r="A37" s="52" t="s">
        <v>375</v>
      </c>
    </row>
    <row r="38" spans="1:6" x14ac:dyDescent="0.25">
      <c r="A38" s="52" t="s">
        <v>356</v>
      </c>
    </row>
    <row r="39" spans="1:6" ht="13" x14ac:dyDescent="0.3">
      <c r="A39" s="78" t="s">
        <v>326</v>
      </c>
    </row>
    <row r="40" spans="1:6" x14ac:dyDescent="0.25">
      <c r="A40" s="52"/>
    </row>
    <row r="42" spans="1:6" x14ac:dyDescent="0.25">
      <c r="A42" s="79" t="s">
        <v>331</v>
      </c>
    </row>
    <row r="43" spans="1:6" x14ac:dyDescent="0.25">
      <c r="A43" s="315" t="s">
        <v>218</v>
      </c>
      <c r="B43" s="317" t="s">
        <v>248</v>
      </c>
      <c r="C43" s="317"/>
      <c r="D43" s="317"/>
      <c r="E43" s="317"/>
      <c r="F43" s="317"/>
    </row>
    <row r="44" spans="1:6" ht="25" x14ac:dyDescent="0.25">
      <c r="A44" s="316"/>
      <c r="B44" s="62" t="s">
        <v>251</v>
      </c>
      <c r="C44" s="62" t="s">
        <v>252</v>
      </c>
      <c r="D44" s="62" t="s">
        <v>253</v>
      </c>
      <c r="E44" s="62" t="s">
        <v>254</v>
      </c>
      <c r="F44" s="62" t="s">
        <v>255</v>
      </c>
    </row>
    <row r="45" spans="1:6" ht="13" x14ac:dyDescent="0.3">
      <c r="A45" s="34" t="s">
        <v>325</v>
      </c>
      <c r="B45" s="63"/>
      <c r="C45" s="63"/>
      <c r="D45" s="63"/>
      <c r="E45" s="63"/>
      <c r="F45" s="63"/>
    </row>
    <row r="46" spans="1:6" x14ac:dyDescent="0.25">
      <c r="A46" s="52" t="s">
        <v>240</v>
      </c>
      <c r="B46" s="64">
        <v>15645</v>
      </c>
      <c r="C46" s="64">
        <v>12703</v>
      </c>
      <c r="D46" s="64">
        <v>22897</v>
      </c>
      <c r="E46" s="64">
        <v>2130</v>
      </c>
      <c r="F46" s="64">
        <v>1273</v>
      </c>
    </row>
    <row r="47" spans="1:6" x14ac:dyDescent="0.25">
      <c r="A47" s="52" t="s">
        <v>243</v>
      </c>
      <c r="B47" s="64">
        <v>15878</v>
      </c>
      <c r="C47" s="64">
        <v>13016</v>
      </c>
      <c r="D47" s="64">
        <v>23289</v>
      </c>
      <c r="E47" s="64">
        <v>2156</v>
      </c>
      <c r="F47" s="64">
        <v>1358</v>
      </c>
    </row>
    <row r="48" spans="1:6" x14ac:dyDescent="0.25">
      <c r="A48" s="52" t="s">
        <v>318</v>
      </c>
      <c r="B48" s="64">
        <v>16156</v>
      </c>
      <c r="C48" s="64">
        <v>13301</v>
      </c>
      <c r="D48" s="64">
        <v>23656</v>
      </c>
      <c r="E48" s="64">
        <v>2169</v>
      </c>
      <c r="F48" s="64">
        <v>1460</v>
      </c>
    </row>
    <row r="49" spans="1:6" x14ac:dyDescent="0.25">
      <c r="A49" s="52" t="s">
        <v>324</v>
      </c>
      <c r="B49" s="64">
        <v>16813</v>
      </c>
      <c r="C49" s="64">
        <v>13631</v>
      </c>
      <c r="D49" s="64">
        <v>24131</v>
      </c>
      <c r="E49" s="64">
        <v>2164</v>
      </c>
      <c r="F49" s="64">
        <v>1558</v>
      </c>
    </row>
    <row r="50" spans="1:6" ht="13" x14ac:dyDescent="0.3">
      <c r="A50" s="35" t="s">
        <v>241</v>
      </c>
      <c r="B50" s="64"/>
      <c r="C50" s="64"/>
      <c r="D50" s="64"/>
      <c r="E50" s="64"/>
      <c r="F50" s="64"/>
    </row>
    <row r="51" spans="1:6" x14ac:dyDescent="0.25">
      <c r="A51" s="52" t="s">
        <v>240</v>
      </c>
      <c r="B51" s="64">
        <v>43152</v>
      </c>
      <c r="C51" s="64">
        <v>85302</v>
      </c>
      <c r="D51" s="64">
        <v>228451</v>
      </c>
      <c r="E51" s="64">
        <v>72276</v>
      </c>
      <c r="F51" s="64">
        <v>60962</v>
      </c>
    </row>
    <row r="52" spans="1:6" x14ac:dyDescent="0.25">
      <c r="A52" s="52" t="s">
        <v>243</v>
      </c>
      <c r="B52" s="64">
        <v>44242</v>
      </c>
      <c r="C52" s="64">
        <v>85828</v>
      </c>
      <c r="D52" s="64">
        <v>231155</v>
      </c>
      <c r="E52" s="64">
        <v>70989</v>
      </c>
      <c r="F52" s="64">
        <v>63673</v>
      </c>
    </row>
    <row r="53" spans="1:6" x14ac:dyDescent="0.25">
      <c r="A53" s="52" t="s">
        <v>318</v>
      </c>
      <c r="B53" s="64">
        <v>45682</v>
      </c>
      <c r="C53" s="64">
        <v>86650</v>
      </c>
      <c r="D53" s="64">
        <v>232558</v>
      </c>
      <c r="E53" s="64">
        <v>69250</v>
      </c>
      <c r="F53" s="64">
        <v>66078</v>
      </c>
    </row>
    <row r="54" spans="1:6" x14ac:dyDescent="0.25">
      <c r="A54" s="52" t="s">
        <v>324</v>
      </c>
      <c r="B54" s="64">
        <v>47775</v>
      </c>
      <c r="C54" s="64">
        <v>86729</v>
      </c>
      <c r="D54" s="64">
        <v>233708</v>
      </c>
      <c r="E54" s="64">
        <v>67013</v>
      </c>
      <c r="F54" s="64">
        <v>67552</v>
      </c>
    </row>
    <row r="55" spans="1:6" ht="13" x14ac:dyDescent="0.3">
      <c r="A55" s="32" t="s">
        <v>10</v>
      </c>
      <c r="B55" s="64"/>
      <c r="C55" s="64"/>
      <c r="D55" s="64"/>
      <c r="E55" s="64"/>
      <c r="F55" s="64"/>
    </row>
    <row r="56" spans="1:6" x14ac:dyDescent="0.25">
      <c r="A56" s="52" t="s">
        <v>240</v>
      </c>
      <c r="B56" s="64">
        <v>58797</v>
      </c>
      <c r="C56" s="64">
        <v>98005</v>
      </c>
      <c r="D56" s="64">
        <v>251348</v>
      </c>
      <c r="E56" s="64">
        <v>74406</v>
      </c>
      <c r="F56" s="64">
        <v>62235</v>
      </c>
    </row>
    <row r="57" spans="1:6" x14ac:dyDescent="0.25">
      <c r="A57" s="52" t="s">
        <v>243</v>
      </c>
      <c r="B57" s="64">
        <v>60120</v>
      </c>
      <c r="C57" s="64">
        <v>98844</v>
      </c>
      <c r="D57" s="64">
        <v>254444</v>
      </c>
      <c r="E57" s="64">
        <v>73145</v>
      </c>
      <c r="F57" s="64">
        <v>65031</v>
      </c>
    </row>
    <row r="58" spans="1:6" x14ac:dyDescent="0.25">
      <c r="A58" s="52" t="s">
        <v>318</v>
      </c>
      <c r="B58" s="64">
        <v>61838</v>
      </c>
      <c r="C58" s="64">
        <v>99951</v>
      </c>
      <c r="D58" s="64">
        <v>256214</v>
      </c>
      <c r="E58" s="64">
        <v>71419</v>
      </c>
      <c r="F58" s="64">
        <v>67538</v>
      </c>
    </row>
    <row r="59" spans="1:6" x14ac:dyDescent="0.25">
      <c r="A59" s="65" t="s">
        <v>324</v>
      </c>
      <c r="B59" s="66">
        <v>64588</v>
      </c>
      <c r="C59" s="66">
        <v>100360</v>
      </c>
      <c r="D59" s="66">
        <v>257839</v>
      </c>
      <c r="E59" s="66">
        <v>69177</v>
      </c>
      <c r="F59" s="66">
        <v>69110</v>
      </c>
    </row>
    <row r="60" spans="1:6" x14ac:dyDescent="0.25">
      <c r="A60" s="52" t="s">
        <v>374</v>
      </c>
      <c r="B60" s="64"/>
      <c r="C60" s="64"/>
      <c r="D60" s="64"/>
      <c r="E60" s="64"/>
      <c r="F60" s="64"/>
    </row>
    <row r="61" spans="1:6" x14ac:dyDescent="0.25">
      <c r="A61" s="52" t="s">
        <v>355</v>
      </c>
      <c r="B61" s="64"/>
      <c r="C61" s="64"/>
      <c r="D61" s="64"/>
      <c r="E61" s="64"/>
      <c r="F61" s="64"/>
    </row>
    <row r="62" spans="1:6" ht="13" x14ac:dyDescent="0.3">
      <c r="A62" s="78" t="s">
        <v>357</v>
      </c>
      <c r="B62" s="64"/>
      <c r="C62" s="64"/>
      <c r="D62" s="64"/>
      <c r="E62" s="64"/>
      <c r="F62" s="64"/>
    </row>
    <row r="63" spans="1:6" x14ac:dyDescent="0.25">
      <c r="A63" s="52"/>
      <c r="B63" s="64"/>
      <c r="C63" s="64"/>
      <c r="D63" s="64"/>
      <c r="E63" s="64"/>
      <c r="F63" s="64"/>
    </row>
    <row r="64" spans="1:6" x14ac:dyDescent="0.25">
      <c r="A64" s="52"/>
      <c r="B64" s="64"/>
      <c r="C64" s="64"/>
      <c r="D64" s="64"/>
      <c r="E64" s="64"/>
      <c r="F64" s="64"/>
    </row>
    <row r="65" spans="1:6" x14ac:dyDescent="0.25">
      <c r="A65" s="79" t="s">
        <v>332</v>
      </c>
    </row>
    <row r="66" spans="1:6" x14ac:dyDescent="0.25">
      <c r="A66" s="315" t="s">
        <v>218</v>
      </c>
      <c r="B66" s="317" t="s">
        <v>248</v>
      </c>
      <c r="C66" s="317"/>
      <c r="D66" s="317"/>
      <c r="E66" s="317"/>
      <c r="F66" s="317"/>
    </row>
    <row r="67" spans="1:6" ht="25" x14ac:dyDescent="0.25">
      <c r="A67" s="316"/>
      <c r="B67" s="62" t="s">
        <v>251</v>
      </c>
      <c r="C67" s="62" t="s">
        <v>252</v>
      </c>
      <c r="D67" s="62" t="s">
        <v>253</v>
      </c>
      <c r="E67" s="62" t="s">
        <v>254</v>
      </c>
      <c r="F67" s="62" t="s">
        <v>255</v>
      </c>
    </row>
    <row r="68" spans="1:6" ht="13" x14ac:dyDescent="0.3">
      <c r="A68" s="34" t="s">
        <v>325</v>
      </c>
      <c r="B68" s="63"/>
      <c r="C68" s="63"/>
      <c r="D68" s="63"/>
      <c r="E68" s="63"/>
      <c r="F68" s="63"/>
    </row>
    <row r="69" spans="1:6" x14ac:dyDescent="0.25">
      <c r="A69" s="52" t="s">
        <v>240</v>
      </c>
      <c r="B69" s="64">
        <v>4657</v>
      </c>
      <c r="C69" s="64">
        <v>4214</v>
      </c>
      <c r="D69" s="64">
        <v>4152</v>
      </c>
      <c r="E69" s="64">
        <v>1084</v>
      </c>
      <c r="F69" s="64">
        <v>266</v>
      </c>
    </row>
    <row r="70" spans="1:6" x14ac:dyDescent="0.25">
      <c r="A70" s="52" t="s">
        <v>243</v>
      </c>
      <c r="B70" s="64">
        <v>4623</v>
      </c>
      <c r="C70" s="64">
        <v>4242</v>
      </c>
      <c r="D70" s="64">
        <v>4055</v>
      </c>
      <c r="E70" s="64">
        <v>1074</v>
      </c>
      <c r="F70" s="64">
        <v>302</v>
      </c>
    </row>
    <row r="71" spans="1:6" x14ac:dyDescent="0.25">
      <c r="A71" s="52" t="s">
        <v>318</v>
      </c>
      <c r="B71" s="64">
        <v>4599</v>
      </c>
      <c r="C71" s="64">
        <v>4307</v>
      </c>
      <c r="D71" s="64">
        <v>4031</v>
      </c>
      <c r="E71" s="64">
        <v>1103</v>
      </c>
      <c r="F71" s="64">
        <v>315</v>
      </c>
    </row>
    <row r="72" spans="1:6" x14ac:dyDescent="0.25">
      <c r="A72" s="52" t="s">
        <v>324</v>
      </c>
      <c r="B72" s="64">
        <v>4503</v>
      </c>
      <c r="C72" s="64">
        <v>4301</v>
      </c>
      <c r="D72" s="64">
        <v>4087</v>
      </c>
      <c r="E72" s="64">
        <v>1105</v>
      </c>
      <c r="F72" s="64">
        <v>332</v>
      </c>
    </row>
    <row r="73" spans="1:6" ht="13" x14ac:dyDescent="0.3">
      <c r="A73" s="35" t="s">
        <v>241</v>
      </c>
      <c r="B73" s="64"/>
      <c r="C73" s="64"/>
      <c r="D73" s="64"/>
      <c r="E73" s="64"/>
      <c r="F73" s="64"/>
    </row>
    <row r="74" spans="1:6" x14ac:dyDescent="0.25">
      <c r="A74" s="52" t="s">
        <v>240</v>
      </c>
      <c r="B74" s="64">
        <v>19996</v>
      </c>
      <c r="C74" s="64">
        <v>36930</v>
      </c>
      <c r="D74" s="64">
        <v>52589</v>
      </c>
      <c r="E74" s="64">
        <v>32287</v>
      </c>
      <c r="F74" s="64">
        <v>13353</v>
      </c>
    </row>
    <row r="75" spans="1:6" x14ac:dyDescent="0.25">
      <c r="A75" s="52" t="s">
        <v>243</v>
      </c>
      <c r="B75" s="64">
        <v>20106</v>
      </c>
      <c r="C75" s="64">
        <v>36844</v>
      </c>
      <c r="D75" s="64">
        <v>52363</v>
      </c>
      <c r="E75" s="64">
        <v>31841</v>
      </c>
      <c r="F75" s="64">
        <v>14161</v>
      </c>
    </row>
    <row r="76" spans="1:6" x14ac:dyDescent="0.25">
      <c r="A76" s="52" t="s">
        <v>318</v>
      </c>
      <c r="B76" s="64">
        <v>20083</v>
      </c>
      <c r="C76" s="64">
        <v>37032</v>
      </c>
      <c r="D76" s="64">
        <v>52452</v>
      </c>
      <c r="E76" s="64">
        <v>31311</v>
      </c>
      <c r="F76" s="64">
        <v>15414</v>
      </c>
    </row>
    <row r="77" spans="1:6" x14ac:dyDescent="0.25">
      <c r="A77" s="52" t="s">
        <v>324</v>
      </c>
      <c r="B77" s="64">
        <v>19859</v>
      </c>
      <c r="C77" s="64">
        <v>36708</v>
      </c>
      <c r="D77" s="64">
        <v>52804</v>
      </c>
      <c r="E77" s="64">
        <v>30578</v>
      </c>
      <c r="F77" s="64">
        <v>16392</v>
      </c>
    </row>
    <row r="78" spans="1:6" ht="13" x14ac:dyDescent="0.3">
      <c r="A78" s="32" t="s">
        <v>10</v>
      </c>
      <c r="B78" s="64"/>
      <c r="C78" s="64"/>
      <c r="D78" s="64"/>
      <c r="E78" s="64"/>
      <c r="F78" s="64"/>
    </row>
    <row r="79" spans="1:6" x14ac:dyDescent="0.25">
      <c r="A79" s="52" t="s">
        <v>240</v>
      </c>
      <c r="B79" s="74">
        <v>24656</v>
      </c>
      <c r="C79" s="74">
        <v>41149</v>
      </c>
      <c r="D79" s="74">
        <v>56757</v>
      </c>
      <c r="E79" s="74">
        <v>33376</v>
      </c>
      <c r="F79" s="74">
        <v>13620</v>
      </c>
    </row>
    <row r="80" spans="1:6" x14ac:dyDescent="0.25">
      <c r="A80" s="52" t="s">
        <v>243</v>
      </c>
      <c r="B80" s="74">
        <v>24732</v>
      </c>
      <c r="C80" s="74">
        <v>41097</v>
      </c>
      <c r="D80" s="74">
        <v>56441</v>
      </c>
      <c r="E80" s="74">
        <v>32921</v>
      </c>
      <c r="F80" s="74">
        <v>14465</v>
      </c>
    </row>
    <row r="81" spans="1:6" x14ac:dyDescent="0.25">
      <c r="A81" s="52" t="s">
        <v>318</v>
      </c>
      <c r="B81" s="74">
        <v>24685</v>
      </c>
      <c r="C81" s="74">
        <v>41349</v>
      </c>
      <c r="D81" s="74">
        <v>56509</v>
      </c>
      <c r="E81" s="74">
        <v>32422</v>
      </c>
      <c r="F81" s="74">
        <v>15737</v>
      </c>
    </row>
    <row r="82" spans="1:6" x14ac:dyDescent="0.25">
      <c r="A82" s="65" t="s">
        <v>324</v>
      </c>
      <c r="B82" s="75">
        <v>24365</v>
      </c>
      <c r="C82" s="75">
        <v>41019</v>
      </c>
      <c r="D82" s="75">
        <v>56916</v>
      </c>
      <c r="E82" s="75">
        <v>31696</v>
      </c>
      <c r="F82" s="75">
        <v>16734</v>
      </c>
    </row>
    <row r="83" spans="1:6" x14ac:dyDescent="0.25">
      <c r="A83" s="52" t="s">
        <v>374</v>
      </c>
      <c r="B83" s="74"/>
      <c r="C83" s="74"/>
      <c r="D83" s="74"/>
      <c r="E83" s="74"/>
      <c r="F83" s="74"/>
    </row>
    <row r="84" spans="1:6" x14ac:dyDescent="0.25">
      <c r="A84" s="52" t="s">
        <v>355</v>
      </c>
    </row>
    <row r="85" spans="1:6" x14ac:dyDescent="0.25">
      <c r="A85" s="51" t="s">
        <v>345</v>
      </c>
    </row>
    <row r="86" spans="1:6" ht="13" x14ac:dyDescent="0.3">
      <c r="A86" s="78" t="s">
        <v>328</v>
      </c>
      <c r="B86" s="64"/>
      <c r="C86" s="64"/>
      <c r="D86" s="64"/>
      <c r="E86" s="64"/>
      <c r="F86" s="64"/>
    </row>
    <row r="89" spans="1:6" x14ac:dyDescent="0.25">
      <c r="A89" s="79" t="s">
        <v>333</v>
      </c>
    </row>
    <row r="90" spans="1:6" x14ac:dyDescent="0.25">
      <c r="A90" s="315" t="s">
        <v>218</v>
      </c>
      <c r="B90" s="317" t="s">
        <v>248</v>
      </c>
      <c r="C90" s="317"/>
      <c r="D90" s="317"/>
      <c r="E90" s="317"/>
      <c r="F90" s="317"/>
    </row>
    <row r="91" spans="1:6" ht="25" x14ac:dyDescent="0.25">
      <c r="A91" s="316"/>
      <c r="B91" s="62" t="s">
        <v>251</v>
      </c>
      <c r="C91" s="62" t="s">
        <v>252</v>
      </c>
      <c r="D91" s="62" t="s">
        <v>253</v>
      </c>
      <c r="E91" s="62" t="s">
        <v>254</v>
      </c>
      <c r="F91" s="62" t="s">
        <v>255</v>
      </c>
    </row>
    <row r="92" spans="1:6" ht="13" x14ac:dyDescent="0.3">
      <c r="A92" s="34" t="s">
        <v>325</v>
      </c>
      <c r="B92" s="63"/>
      <c r="C92" s="63"/>
      <c r="D92" s="63"/>
      <c r="E92" s="63"/>
      <c r="F92" s="63"/>
    </row>
    <row r="93" spans="1:6" x14ac:dyDescent="0.25">
      <c r="A93" s="52" t="s">
        <v>240</v>
      </c>
      <c r="B93" s="64">
        <v>11721</v>
      </c>
      <c r="C93" s="64">
        <v>6435</v>
      </c>
      <c r="D93" s="64">
        <v>26297</v>
      </c>
      <c r="E93" s="64">
        <v>2077</v>
      </c>
      <c r="F93" s="64">
        <v>1246</v>
      </c>
    </row>
    <row r="94" spans="1:6" x14ac:dyDescent="0.25">
      <c r="A94" s="52" t="s">
        <v>243</v>
      </c>
      <c r="B94" s="64">
        <v>11853</v>
      </c>
      <c r="C94" s="64">
        <v>6490</v>
      </c>
      <c r="D94" s="64">
        <v>27075</v>
      </c>
      <c r="E94" s="64">
        <v>2051</v>
      </c>
      <c r="F94" s="64">
        <v>1273</v>
      </c>
    </row>
    <row r="95" spans="1:6" x14ac:dyDescent="0.25">
      <c r="A95" s="52" t="s">
        <v>318</v>
      </c>
      <c r="B95" s="64">
        <v>12043</v>
      </c>
      <c r="C95" s="64">
        <v>6606</v>
      </c>
      <c r="D95" s="64">
        <v>27918</v>
      </c>
      <c r="E95" s="64">
        <v>2015</v>
      </c>
      <c r="F95" s="64">
        <v>1375</v>
      </c>
    </row>
    <row r="96" spans="1:6" x14ac:dyDescent="0.25">
      <c r="A96" s="52" t="s">
        <v>324</v>
      </c>
      <c r="B96" s="64">
        <v>12270</v>
      </c>
      <c r="C96" s="64">
        <v>6720</v>
      </c>
      <c r="D96" s="64">
        <v>29061</v>
      </c>
      <c r="E96" s="64">
        <v>2005</v>
      </c>
      <c r="F96" s="64">
        <v>1491</v>
      </c>
    </row>
    <row r="97" spans="1:6" ht="13" x14ac:dyDescent="0.3">
      <c r="A97" s="35" t="s">
        <v>241</v>
      </c>
      <c r="B97" s="64"/>
      <c r="C97" s="64"/>
      <c r="D97" s="64"/>
      <c r="E97" s="64"/>
      <c r="F97" s="64"/>
    </row>
    <row r="98" spans="1:6" x14ac:dyDescent="0.25">
      <c r="A98" s="52" t="s">
        <v>240</v>
      </c>
      <c r="B98" s="64">
        <v>20752</v>
      </c>
      <c r="C98" s="64">
        <v>25481</v>
      </c>
      <c r="D98" s="64">
        <v>174441</v>
      </c>
      <c r="E98" s="64">
        <v>54597</v>
      </c>
      <c r="F98" s="64">
        <v>36642</v>
      </c>
    </row>
    <row r="99" spans="1:6" x14ac:dyDescent="0.25">
      <c r="A99" s="52" t="s">
        <v>243</v>
      </c>
      <c r="B99" s="64">
        <v>21149</v>
      </c>
      <c r="C99" s="64">
        <v>25778</v>
      </c>
      <c r="D99" s="64">
        <v>177833</v>
      </c>
      <c r="E99" s="64">
        <v>52532</v>
      </c>
      <c r="F99" s="64">
        <v>38175</v>
      </c>
    </row>
    <row r="100" spans="1:6" x14ac:dyDescent="0.25">
      <c r="A100" s="52" t="s">
        <v>318</v>
      </c>
      <c r="B100" s="64">
        <v>21642</v>
      </c>
      <c r="C100" s="64">
        <v>26261</v>
      </c>
      <c r="D100" s="64">
        <v>181447</v>
      </c>
      <c r="E100" s="64">
        <v>51059</v>
      </c>
      <c r="F100" s="64">
        <v>39799</v>
      </c>
    </row>
    <row r="101" spans="1:6" x14ac:dyDescent="0.25">
      <c r="A101" s="52" t="s">
        <v>324</v>
      </c>
      <c r="B101" s="64">
        <v>22048</v>
      </c>
      <c r="C101" s="64">
        <v>26621</v>
      </c>
      <c r="D101" s="64">
        <v>186612</v>
      </c>
      <c r="E101" s="64">
        <v>49765</v>
      </c>
      <c r="F101" s="64">
        <v>41583</v>
      </c>
    </row>
    <row r="102" spans="1:6" ht="13" x14ac:dyDescent="0.3">
      <c r="A102" s="35" t="s">
        <v>10</v>
      </c>
      <c r="B102" s="64"/>
      <c r="C102" s="64"/>
      <c r="D102" s="64"/>
      <c r="E102" s="64"/>
      <c r="F102" s="64"/>
    </row>
    <row r="103" spans="1:6" x14ac:dyDescent="0.25">
      <c r="A103" s="52" t="s">
        <v>240</v>
      </c>
      <c r="B103" s="74">
        <v>32512</v>
      </c>
      <c r="C103" s="74">
        <v>31928</v>
      </c>
      <c r="D103" s="74">
        <v>200920</v>
      </c>
      <c r="E103" s="74">
        <v>56781</v>
      </c>
      <c r="F103" s="74">
        <v>37923</v>
      </c>
    </row>
    <row r="104" spans="1:6" x14ac:dyDescent="0.25">
      <c r="A104" s="52" t="s">
        <v>243</v>
      </c>
      <c r="B104" s="74">
        <v>33042</v>
      </c>
      <c r="C104" s="74">
        <v>32282</v>
      </c>
      <c r="D104" s="74">
        <v>205072</v>
      </c>
      <c r="E104" s="74">
        <v>54677</v>
      </c>
      <c r="F104" s="74">
        <v>39481</v>
      </c>
    </row>
    <row r="105" spans="1:6" x14ac:dyDescent="0.25">
      <c r="A105" s="52" t="s">
        <v>318</v>
      </c>
      <c r="B105" s="74">
        <v>33726</v>
      </c>
      <c r="C105" s="74">
        <v>32881</v>
      </c>
      <c r="D105" s="74">
        <v>209532</v>
      </c>
      <c r="E105" s="74">
        <v>53157</v>
      </c>
      <c r="F105" s="74">
        <v>41205</v>
      </c>
    </row>
    <row r="106" spans="1:6" x14ac:dyDescent="0.25">
      <c r="A106" s="65" t="s">
        <v>324</v>
      </c>
      <c r="B106" s="75">
        <v>34357</v>
      </c>
      <c r="C106" s="75">
        <v>33356</v>
      </c>
      <c r="D106" s="75">
        <v>215836</v>
      </c>
      <c r="E106" s="75">
        <v>51847</v>
      </c>
      <c r="F106" s="75">
        <v>43103</v>
      </c>
    </row>
    <row r="107" spans="1:6" x14ac:dyDescent="0.25">
      <c r="A107" s="52" t="s">
        <v>374</v>
      </c>
      <c r="B107" s="64"/>
      <c r="C107" s="64"/>
      <c r="D107" s="64"/>
      <c r="E107" s="64"/>
      <c r="F107" s="64"/>
    </row>
    <row r="108" spans="1:6" x14ac:dyDescent="0.25">
      <c r="A108" s="51" t="s">
        <v>354</v>
      </c>
    </row>
    <row r="109" spans="1:6" ht="13" x14ac:dyDescent="0.3">
      <c r="A109" s="35" t="s">
        <v>361</v>
      </c>
    </row>
    <row r="112" spans="1:6" x14ac:dyDescent="0.25">
      <c r="A112" s="79" t="s">
        <v>334</v>
      </c>
    </row>
    <row r="113" spans="1:6" x14ac:dyDescent="0.25">
      <c r="A113" s="315" t="s">
        <v>218</v>
      </c>
      <c r="B113" s="317" t="s">
        <v>248</v>
      </c>
      <c r="C113" s="317"/>
      <c r="D113" s="317"/>
      <c r="E113" s="317"/>
      <c r="F113" s="317"/>
    </row>
    <row r="114" spans="1:6" ht="25" x14ac:dyDescent="0.25">
      <c r="A114" s="316"/>
      <c r="B114" s="62" t="s">
        <v>251</v>
      </c>
      <c r="C114" s="62" t="s">
        <v>252</v>
      </c>
      <c r="D114" s="62" t="s">
        <v>253</v>
      </c>
      <c r="E114" s="62" t="s">
        <v>254</v>
      </c>
      <c r="F114" s="62" t="s">
        <v>255</v>
      </c>
    </row>
    <row r="115" spans="1:6" ht="13" x14ac:dyDescent="0.3">
      <c r="A115" s="34" t="s">
        <v>325</v>
      </c>
      <c r="B115" s="63"/>
      <c r="C115" s="63"/>
      <c r="D115" s="63"/>
      <c r="E115" s="63"/>
      <c r="F115" s="63"/>
    </row>
    <row r="116" spans="1:6" x14ac:dyDescent="0.25">
      <c r="A116" s="52" t="s">
        <v>240</v>
      </c>
      <c r="B116" s="64">
        <v>1807</v>
      </c>
      <c r="C116" s="64">
        <v>3072</v>
      </c>
      <c r="D116" s="64">
        <v>1279</v>
      </c>
      <c r="E116" s="64">
        <v>208</v>
      </c>
      <c r="F116" s="64">
        <v>24</v>
      </c>
    </row>
    <row r="117" spans="1:6" x14ac:dyDescent="0.25">
      <c r="A117" s="52" t="s">
        <v>243</v>
      </c>
      <c r="B117" s="64">
        <v>1842</v>
      </c>
      <c r="C117" s="64">
        <v>3112</v>
      </c>
      <c r="D117" s="64">
        <v>1289</v>
      </c>
      <c r="E117" s="64">
        <v>219</v>
      </c>
      <c r="F117" s="64">
        <v>25</v>
      </c>
    </row>
    <row r="118" spans="1:6" x14ac:dyDescent="0.25">
      <c r="A118" s="52" t="s">
        <v>318</v>
      </c>
      <c r="B118" s="64">
        <v>1905</v>
      </c>
      <c r="C118" s="64">
        <v>3124</v>
      </c>
      <c r="D118" s="64">
        <v>1303</v>
      </c>
      <c r="E118" s="64">
        <v>216</v>
      </c>
      <c r="F118" s="64">
        <v>31</v>
      </c>
    </row>
    <row r="119" spans="1:6" ht="13" x14ac:dyDescent="0.3">
      <c r="A119" s="35" t="s">
        <v>241</v>
      </c>
      <c r="B119" s="64"/>
      <c r="C119" s="64"/>
      <c r="D119" s="64"/>
      <c r="E119" s="64"/>
      <c r="F119" s="64"/>
    </row>
    <row r="120" spans="1:6" x14ac:dyDescent="0.25">
      <c r="A120" s="52" t="s">
        <v>240</v>
      </c>
      <c r="B120" s="64">
        <v>8464</v>
      </c>
      <c r="C120" s="64">
        <v>24592</v>
      </c>
      <c r="D120" s="64">
        <v>14096</v>
      </c>
      <c r="E120" s="64">
        <v>11480</v>
      </c>
      <c r="F120" s="64">
        <v>2700</v>
      </c>
    </row>
    <row r="121" spans="1:6" x14ac:dyDescent="0.25">
      <c r="A121" s="52" t="s">
        <v>243</v>
      </c>
      <c r="B121" s="64">
        <v>8503</v>
      </c>
      <c r="C121" s="64">
        <v>24622</v>
      </c>
      <c r="D121" s="64">
        <v>14306</v>
      </c>
      <c r="E121" s="64">
        <v>11466</v>
      </c>
      <c r="F121" s="64">
        <v>2785</v>
      </c>
    </row>
    <row r="122" spans="1:6" x14ac:dyDescent="0.25">
      <c r="A122" s="52" t="s">
        <v>318</v>
      </c>
      <c r="B122" s="64">
        <v>8731</v>
      </c>
      <c r="C122" s="64">
        <v>24427</v>
      </c>
      <c r="D122" s="64">
        <v>14544</v>
      </c>
      <c r="E122" s="64">
        <v>11371</v>
      </c>
      <c r="F122" s="64">
        <v>2910</v>
      </c>
    </row>
    <row r="123" spans="1:6" ht="13" x14ac:dyDescent="0.3">
      <c r="A123" s="35" t="s">
        <v>10</v>
      </c>
      <c r="B123" s="64"/>
      <c r="C123" s="64"/>
      <c r="D123" s="64"/>
      <c r="E123" s="64"/>
      <c r="F123" s="64"/>
    </row>
    <row r="124" spans="1:6" x14ac:dyDescent="0.25">
      <c r="A124" s="52" t="s">
        <v>240</v>
      </c>
      <c r="B124" s="74">
        <v>10271</v>
      </c>
      <c r="C124" s="74">
        <v>27664</v>
      </c>
      <c r="D124" s="74">
        <v>15375</v>
      </c>
      <c r="E124" s="74">
        <v>11688</v>
      </c>
      <c r="F124" s="74">
        <v>2724</v>
      </c>
    </row>
    <row r="125" spans="1:6" x14ac:dyDescent="0.25">
      <c r="A125" s="52" t="s">
        <v>243</v>
      </c>
      <c r="B125" s="74">
        <v>10345</v>
      </c>
      <c r="C125" s="74">
        <v>27734</v>
      </c>
      <c r="D125" s="74">
        <v>15595</v>
      </c>
      <c r="E125" s="74">
        <v>11685</v>
      </c>
      <c r="F125" s="74">
        <v>2810</v>
      </c>
    </row>
    <row r="126" spans="1:6" x14ac:dyDescent="0.25">
      <c r="A126" s="65" t="s">
        <v>318</v>
      </c>
      <c r="B126" s="75">
        <v>10636</v>
      </c>
      <c r="C126" s="75">
        <v>27551</v>
      </c>
      <c r="D126" s="75">
        <v>15847</v>
      </c>
      <c r="E126" s="75">
        <v>11587</v>
      </c>
      <c r="F126" s="75">
        <v>2941</v>
      </c>
    </row>
    <row r="127" spans="1:6" x14ac:dyDescent="0.25">
      <c r="A127" s="52" t="s">
        <v>374</v>
      </c>
      <c r="B127" s="64"/>
      <c r="C127" s="64"/>
      <c r="D127" s="64"/>
      <c r="E127" s="64"/>
      <c r="F127" s="64"/>
    </row>
    <row r="128" spans="1:6" x14ac:dyDescent="0.25">
      <c r="A128" s="52" t="s">
        <v>355</v>
      </c>
      <c r="B128" s="64"/>
      <c r="C128" s="64"/>
      <c r="D128" s="64"/>
      <c r="E128" s="64"/>
      <c r="F128" s="64"/>
    </row>
    <row r="129" spans="1:6" x14ac:dyDescent="0.25">
      <c r="A129" s="51" t="s">
        <v>354</v>
      </c>
      <c r="B129" s="64"/>
      <c r="C129" s="64"/>
      <c r="D129" s="64"/>
      <c r="E129" s="64"/>
      <c r="F129" s="64"/>
    </row>
    <row r="130" spans="1:6" ht="13" x14ac:dyDescent="0.3">
      <c r="A130" s="78" t="s">
        <v>364</v>
      </c>
      <c r="B130" s="64"/>
      <c r="C130" s="64"/>
      <c r="D130" s="64"/>
      <c r="E130" s="64"/>
      <c r="F130" s="64"/>
    </row>
    <row r="133" spans="1:6" x14ac:dyDescent="0.25">
      <c r="A133" s="79" t="s">
        <v>335</v>
      </c>
    </row>
    <row r="134" spans="1:6" x14ac:dyDescent="0.25">
      <c r="A134" s="315" t="s">
        <v>218</v>
      </c>
      <c r="B134" s="317" t="s">
        <v>248</v>
      </c>
      <c r="C134" s="317"/>
      <c r="D134" s="317"/>
      <c r="E134" s="317"/>
      <c r="F134" s="317"/>
    </row>
    <row r="135" spans="1:6" ht="25" x14ac:dyDescent="0.25">
      <c r="A135" s="316"/>
      <c r="B135" s="62" t="s">
        <v>251</v>
      </c>
      <c r="C135" s="62" t="s">
        <v>252</v>
      </c>
      <c r="D135" s="62" t="s">
        <v>253</v>
      </c>
      <c r="E135" s="62" t="s">
        <v>254</v>
      </c>
      <c r="F135" s="62" t="s">
        <v>255</v>
      </c>
    </row>
    <row r="136" spans="1:6" ht="13" x14ac:dyDescent="0.3">
      <c r="A136" s="34" t="s">
        <v>325</v>
      </c>
      <c r="B136" s="63"/>
      <c r="C136" s="63"/>
      <c r="D136" s="63"/>
      <c r="E136" s="63"/>
      <c r="F136" s="63"/>
    </row>
    <row r="137" spans="1:6" x14ac:dyDescent="0.25">
      <c r="A137" s="52" t="s">
        <v>239</v>
      </c>
      <c r="B137" s="64">
        <v>3116</v>
      </c>
      <c r="C137" s="64">
        <v>1391</v>
      </c>
      <c r="D137" s="64">
        <v>1918</v>
      </c>
      <c r="E137" s="64">
        <v>215</v>
      </c>
      <c r="F137" s="64">
        <v>154</v>
      </c>
    </row>
    <row r="138" spans="1:6" x14ac:dyDescent="0.25">
      <c r="A138" s="52" t="s">
        <v>240</v>
      </c>
      <c r="B138" s="64">
        <v>3046</v>
      </c>
      <c r="C138" s="64">
        <v>1352</v>
      </c>
      <c r="D138" s="64">
        <v>1884</v>
      </c>
      <c r="E138" s="64">
        <v>212</v>
      </c>
      <c r="F138" s="64">
        <v>154</v>
      </c>
    </row>
    <row r="139" spans="1:6" x14ac:dyDescent="0.25">
      <c r="A139" s="52" t="s">
        <v>243</v>
      </c>
      <c r="B139" s="64">
        <v>2995</v>
      </c>
      <c r="C139" s="64">
        <v>1345</v>
      </c>
      <c r="D139" s="64">
        <v>1898</v>
      </c>
      <c r="E139" s="64">
        <v>208</v>
      </c>
      <c r="F139" s="64">
        <v>150</v>
      </c>
    </row>
    <row r="140" spans="1:6" x14ac:dyDescent="0.25">
      <c r="A140" s="52" t="s">
        <v>318</v>
      </c>
      <c r="B140" s="64">
        <v>2851</v>
      </c>
      <c r="C140" s="64">
        <v>1341</v>
      </c>
      <c r="D140" s="64">
        <v>1895</v>
      </c>
      <c r="E140" s="64">
        <v>196</v>
      </c>
      <c r="F140" s="64">
        <v>150</v>
      </c>
    </row>
    <row r="141" spans="1:6" ht="13" x14ac:dyDescent="0.3">
      <c r="A141" s="35" t="s">
        <v>241</v>
      </c>
      <c r="B141" s="64"/>
      <c r="C141" s="64"/>
      <c r="D141" s="64"/>
      <c r="E141" s="64"/>
      <c r="F141" s="64"/>
    </row>
    <row r="142" spans="1:6" x14ac:dyDescent="0.25">
      <c r="A142" s="52" t="s">
        <v>239</v>
      </c>
      <c r="B142" s="64">
        <v>3344</v>
      </c>
      <c r="C142" s="64">
        <v>5420</v>
      </c>
      <c r="D142" s="64">
        <v>13308</v>
      </c>
      <c r="E142" s="64">
        <v>4524</v>
      </c>
      <c r="F142" s="64">
        <v>5193</v>
      </c>
    </row>
    <row r="143" spans="1:6" x14ac:dyDescent="0.25">
      <c r="A143" s="52" t="s">
        <v>240</v>
      </c>
      <c r="B143" s="64">
        <v>3231</v>
      </c>
      <c r="C143" s="64">
        <v>5418</v>
      </c>
      <c r="D143" s="64">
        <v>13198</v>
      </c>
      <c r="E143" s="64">
        <v>4375</v>
      </c>
      <c r="F143" s="64">
        <v>5093</v>
      </c>
    </row>
    <row r="144" spans="1:6" x14ac:dyDescent="0.25">
      <c r="A144" s="52" t="s">
        <v>243</v>
      </c>
      <c r="B144" s="64">
        <v>3196</v>
      </c>
      <c r="C144" s="64">
        <v>5264</v>
      </c>
      <c r="D144" s="64">
        <v>13189</v>
      </c>
      <c r="E144" s="64">
        <v>4257</v>
      </c>
      <c r="F144" s="64">
        <v>4994</v>
      </c>
    </row>
    <row r="145" spans="1:8" x14ac:dyDescent="0.25">
      <c r="A145" s="52" t="s">
        <v>318</v>
      </c>
      <c r="B145" s="64">
        <v>3111</v>
      </c>
      <c r="C145" s="64">
        <v>5172</v>
      </c>
      <c r="D145" s="64">
        <v>13116</v>
      </c>
      <c r="E145" s="64">
        <v>4150</v>
      </c>
      <c r="F145" s="64">
        <v>4944</v>
      </c>
    </row>
    <row r="146" spans="1:8" ht="13" x14ac:dyDescent="0.3">
      <c r="A146" s="35" t="s">
        <v>10</v>
      </c>
      <c r="B146" s="64"/>
      <c r="C146" s="64"/>
      <c r="D146" s="64"/>
      <c r="E146" s="64"/>
      <c r="F146" s="64"/>
    </row>
    <row r="147" spans="1:8" x14ac:dyDescent="0.25">
      <c r="A147" s="52" t="s">
        <v>239</v>
      </c>
      <c r="B147" s="64">
        <v>6460</v>
      </c>
      <c r="C147" s="64">
        <v>6811</v>
      </c>
      <c r="D147" s="64">
        <v>15226</v>
      </c>
      <c r="E147" s="64">
        <v>4739</v>
      </c>
      <c r="F147" s="64">
        <v>5347</v>
      </c>
      <c r="H147" s="149"/>
    </row>
    <row r="148" spans="1:8" x14ac:dyDescent="0.25">
      <c r="A148" s="52" t="s">
        <v>240</v>
      </c>
      <c r="B148" s="64">
        <v>6277</v>
      </c>
      <c r="C148" s="64">
        <v>6770</v>
      </c>
      <c r="D148" s="64">
        <v>15082</v>
      </c>
      <c r="E148" s="64">
        <v>4587</v>
      </c>
      <c r="F148" s="64">
        <v>5247</v>
      </c>
      <c r="H148" s="149"/>
    </row>
    <row r="149" spans="1:8" x14ac:dyDescent="0.25">
      <c r="A149" s="52" t="s">
        <v>243</v>
      </c>
      <c r="B149" s="64">
        <v>6191</v>
      </c>
      <c r="C149" s="64">
        <v>6609</v>
      </c>
      <c r="D149" s="64">
        <v>15087</v>
      </c>
      <c r="E149" s="64">
        <v>4465</v>
      </c>
      <c r="F149" s="64">
        <v>5144</v>
      </c>
      <c r="H149" s="149"/>
    </row>
    <row r="150" spans="1:8" x14ac:dyDescent="0.25">
      <c r="A150" s="65" t="s">
        <v>318</v>
      </c>
      <c r="B150" s="66">
        <v>5962</v>
      </c>
      <c r="C150" s="66">
        <v>6513</v>
      </c>
      <c r="D150" s="66">
        <v>15011</v>
      </c>
      <c r="E150" s="66">
        <v>4346</v>
      </c>
      <c r="F150" s="66">
        <v>5094</v>
      </c>
      <c r="H150" s="149"/>
    </row>
    <row r="151" spans="1:8" x14ac:dyDescent="0.25">
      <c r="A151" s="52" t="s">
        <v>374</v>
      </c>
    </row>
    <row r="152" spans="1:8" x14ac:dyDescent="0.25">
      <c r="A152" s="52" t="s">
        <v>346</v>
      </c>
    </row>
    <row r="153" spans="1:8" x14ac:dyDescent="0.25">
      <c r="A153" s="52" t="s">
        <v>355</v>
      </c>
    </row>
    <row r="154" spans="1:8" ht="13" x14ac:dyDescent="0.3">
      <c r="A154" s="78" t="s">
        <v>359</v>
      </c>
    </row>
    <row r="157" spans="1:8" x14ac:dyDescent="0.25">
      <c r="A157" s="79" t="s">
        <v>322</v>
      </c>
    </row>
    <row r="158" spans="1:8" x14ac:dyDescent="0.25">
      <c r="A158" s="315" t="s">
        <v>218</v>
      </c>
      <c r="B158" s="317" t="s">
        <v>248</v>
      </c>
      <c r="C158" s="317"/>
      <c r="D158" s="317"/>
      <c r="E158" s="317"/>
      <c r="F158" s="317"/>
    </row>
    <row r="159" spans="1:8" ht="25" x14ac:dyDescent="0.25">
      <c r="A159" s="316"/>
      <c r="B159" s="62" t="s">
        <v>251</v>
      </c>
      <c r="C159" s="62" t="s">
        <v>252</v>
      </c>
      <c r="D159" s="62" t="s">
        <v>253</v>
      </c>
      <c r="E159" s="62" t="s">
        <v>254</v>
      </c>
      <c r="F159" s="62" t="s">
        <v>255</v>
      </c>
    </row>
    <row r="160" spans="1:8" ht="13" x14ac:dyDescent="0.3">
      <c r="A160" s="34" t="s">
        <v>325</v>
      </c>
      <c r="B160" s="63"/>
      <c r="C160" s="63"/>
      <c r="D160" s="63"/>
      <c r="E160" s="63"/>
      <c r="F160" s="63"/>
    </row>
    <row r="161" spans="1:8" x14ac:dyDescent="0.25">
      <c r="A161" s="52" t="s">
        <v>240</v>
      </c>
      <c r="B161" s="64">
        <v>756</v>
      </c>
      <c r="C161" s="64">
        <v>712</v>
      </c>
      <c r="D161" s="64">
        <v>585</v>
      </c>
      <c r="E161" s="64">
        <v>49</v>
      </c>
      <c r="F161" s="64">
        <v>5</v>
      </c>
    </row>
    <row r="162" spans="1:8" x14ac:dyDescent="0.25">
      <c r="A162" s="52" t="s">
        <v>243</v>
      </c>
      <c r="B162" s="64">
        <v>771</v>
      </c>
      <c r="C162" s="64">
        <v>701</v>
      </c>
      <c r="D162" s="64">
        <v>585</v>
      </c>
      <c r="E162" s="64">
        <v>51</v>
      </c>
      <c r="F162" s="64">
        <v>6</v>
      </c>
    </row>
    <row r="163" spans="1:8" x14ac:dyDescent="0.25">
      <c r="A163" s="52" t="s">
        <v>318</v>
      </c>
      <c r="B163" s="64">
        <v>781</v>
      </c>
      <c r="C163" s="64">
        <v>665</v>
      </c>
      <c r="D163" s="64">
        <v>572</v>
      </c>
      <c r="E163" s="64">
        <v>47</v>
      </c>
      <c r="F163" s="64">
        <v>5</v>
      </c>
    </row>
    <row r="164" spans="1:8" x14ac:dyDescent="0.25">
      <c r="A164" s="52" t="s">
        <v>324</v>
      </c>
      <c r="B164" s="64">
        <v>829</v>
      </c>
      <c r="C164" s="64">
        <v>647</v>
      </c>
      <c r="D164" s="64">
        <v>581</v>
      </c>
      <c r="E164" s="64">
        <v>46</v>
      </c>
      <c r="F164" s="64">
        <v>7</v>
      </c>
    </row>
    <row r="165" spans="1:8" ht="13" x14ac:dyDescent="0.3">
      <c r="A165" s="35" t="s">
        <v>241</v>
      </c>
      <c r="B165" s="64"/>
      <c r="C165" s="64"/>
      <c r="D165" s="64"/>
      <c r="E165" s="64"/>
      <c r="F165" s="64"/>
    </row>
    <row r="166" spans="1:8" x14ac:dyDescent="0.25">
      <c r="A166" s="52" t="s">
        <v>240</v>
      </c>
      <c r="B166" s="64">
        <v>2624</v>
      </c>
      <c r="C166" s="64">
        <v>5944</v>
      </c>
      <c r="D166" s="64">
        <v>8644</v>
      </c>
      <c r="E166" s="64">
        <v>2552</v>
      </c>
      <c r="F166" s="64">
        <v>539</v>
      </c>
    </row>
    <row r="167" spans="1:8" x14ac:dyDescent="0.25">
      <c r="A167" s="52" t="s">
        <v>243</v>
      </c>
      <c r="B167" s="64">
        <v>2776</v>
      </c>
      <c r="C167" s="64">
        <v>5846</v>
      </c>
      <c r="D167" s="64">
        <v>8848</v>
      </c>
      <c r="E167" s="64">
        <v>2480</v>
      </c>
      <c r="F167" s="64">
        <v>616</v>
      </c>
    </row>
    <row r="168" spans="1:8" x14ac:dyDescent="0.25">
      <c r="A168" s="52" t="s">
        <v>318</v>
      </c>
      <c r="B168" s="64">
        <v>2953</v>
      </c>
      <c r="C168" s="64">
        <v>5545</v>
      </c>
      <c r="D168" s="64">
        <v>8730</v>
      </c>
      <c r="E168" s="64">
        <v>2369</v>
      </c>
      <c r="F168" s="64">
        <v>673</v>
      </c>
    </row>
    <row r="169" spans="1:8" x14ac:dyDescent="0.25">
      <c r="A169" s="52" t="s">
        <v>324</v>
      </c>
      <c r="B169" s="64">
        <v>3249</v>
      </c>
      <c r="C169" s="64">
        <v>5345</v>
      </c>
      <c r="D169" s="64">
        <v>8667</v>
      </c>
      <c r="E169" s="64">
        <v>2238</v>
      </c>
      <c r="F169" s="64">
        <v>711</v>
      </c>
    </row>
    <row r="170" spans="1:8" ht="13" x14ac:dyDescent="0.3">
      <c r="A170" s="35" t="s">
        <v>10</v>
      </c>
      <c r="B170" s="64"/>
      <c r="C170" s="64"/>
      <c r="D170" s="64"/>
      <c r="E170" s="64"/>
      <c r="F170" s="64"/>
    </row>
    <row r="171" spans="1:8" x14ac:dyDescent="0.25">
      <c r="A171" s="52" t="s">
        <v>240</v>
      </c>
      <c r="B171" s="74">
        <v>3380</v>
      </c>
      <c r="C171" s="74">
        <v>6657</v>
      </c>
      <c r="D171" s="74">
        <v>9232</v>
      </c>
      <c r="E171" s="74">
        <v>2601</v>
      </c>
      <c r="F171" s="74">
        <v>544</v>
      </c>
      <c r="H171" s="149"/>
    </row>
    <row r="172" spans="1:8" x14ac:dyDescent="0.25">
      <c r="A172" s="52" t="s">
        <v>243</v>
      </c>
      <c r="B172" s="74">
        <v>3547</v>
      </c>
      <c r="C172" s="74">
        <v>6547</v>
      </c>
      <c r="D172" s="74">
        <v>9439</v>
      </c>
      <c r="E172" s="74">
        <v>2531</v>
      </c>
      <c r="F172" s="74">
        <v>622</v>
      </c>
      <c r="H172" s="149"/>
    </row>
    <row r="173" spans="1:8" x14ac:dyDescent="0.25">
      <c r="A173" s="52" t="s">
        <v>318</v>
      </c>
      <c r="B173" s="74">
        <v>3734</v>
      </c>
      <c r="C173" s="74">
        <v>6212</v>
      </c>
      <c r="D173" s="74">
        <v>9311</v>
      </c>
      <c r="E173" s="74">
        <v>2416</v>
      </c>
      <c r="F173" s="74">
        <v>678</v>
      </c>
      <c r="H173" s="149"/>
    </row>
    <row r="174" spans="1:8" x14ac:dyDescent="0.25">
      <c r="A174" s="65" t="s">
        <v>324</v>
      </c>
      <c r="B174" s="75">
        <v>4079</v>
      </c>
      <c r="C174" s="75">
        <v>5994</v>
      </c>
      <c r="D174" s="75">
        <v>9257</v>
      </c>
      <c r="E174" s="75">
        <v>2284</v>
      </c>
      <c r="F174" s="75">
        <v>718</v>
      </c>
      <c r="H174" s="149"/>
    </row>
    <row r="175" spans="1:8" x14ac:dyDescent="0.25">
      <c r="A175" s="52" t="s">
        <v>374</v>
      </c>
    </row>
    <row r="176" spans="1:8" x14ac:dyDescent="0.25">
      <c r="A176" s="52" t="s">
        <v>347</v>
      </c>
    </row>
    <row r="177" spans="1:1" x14ac:dyDescent="0.25">
      <c r="A177" s="52" t="s">
        <v>355</v>
      </c>
    </row>
    <row r="178" spans="1:1" ht="13" x14ac:dyDescent="0.3">
      <c r="A178" s="35" t="s">
        <v>358</v>
      </c>
    </row>
  </sheetData>
  <mergeCells count="16">
    <mergeCell ref="A3:A4"/>
    <mergeCell ref="B3:F3"/>
    <mergeCell ref="A20:A21"/>
    <mergeCell ref="B20:F20"/>
    <mergeCell ref="A43:A44"/>
    <mergeCell ref="B43:F43"/>
    <mergeCell ref="A134:A135"/>
    <mergeCell ref="B134:F134"/>
    <mergeCell ref="A158:A159"/>
    <mergeCell ref="B158:F158"/>
    <mergeCell ref="A66:A67"/>
    <mergeCell ref="B66:F66"/>
    <mergeCell ref="A113:A114"/>
    <mergeCell ref="B113:F113"/>
    <mergeCell ref="A90:A91"/>
    <mergeCell ref="B90:F9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workbookViewId="0"/>
  </sheetViews>
  <sheetFormatPr defaultColWidth="9.1796875" defaultRowHeight="12.5" x14ac:dyDescent="0.25"/>
  <cols>
    <col min="1" max="1" width="8.7265625" style="107" customWidth="1"/>
    <col min="2" max="8" width="11.26953125" style="93" customWidth="1"/>
    <col min="9" max="10" width="9.1796875" style="93" customWidth="1"/>
    <col min="11" max="12" width="9.1796875" style="93"/>
    <col min="13" max="13" width="17.1796875" style="93" customWidth="1"/>
    <col min="14" max="14" width="15.7265625" style="93" customWidth="1"/>
    <col min="15" max="15" width="15.81640625" style="93" customWidth="1"/>
    <col min="16" max="16384" width="9.1796875" style="93"/>
  </cols>
  <sheetData>
    <row r="1" spans="1:13" ht="13" x14ac:dyDescent="0.3">
      <c r="A1" s="263"/>
      <c r="B1" s="264"/>
      <c r="C1" s="73"/>
      <c r="D1" s="95"/>
      <c r="E1" s="95"/>
      <c r="F1" s="95"/>
      <c r="G1" s="95"/>
      <c r="H1" s="95"/>
      <c r="I1" s="95"/>
      <c r="J1" s="95"/>
      <c r="K1" s="95"/>
      <c r="L1" s="95"/>
      <c r="M1" s="95"/>
    </row>
    <row r="2" spans="1:13" ht="25.5" customHeight="1" x14ac:dyDescent="0.25">
      <c r="A2" s="274" t="s">
        <v>341</v>
      </c>
      <c r="B2" s="144"/>
      <c r="C2" s="144"/>
      <c r="D2" s="144"/>
      <c r="E2" s="144"/>
      <c r="F2" s="144"/>
      <c r="G2" s="144"/>
      <c r="H2" s="144"/>
    </row>
    <row r="3" spans="1:13" ht="25" x14ac:dyDescent="0.25">
      <c r="A3" s="98" t="s">
        <v>77</v>
      </c>
      <c r="B3" s="99" t="s">
        <v>25</v>
      </c>
      <c r="C3" s="99" t="s">
        <v>62</v>
      </c>
      <c r="D3" s="99" t="s">
        <v>46</v>
      </c>
      <c r="E3" s="99" t="s">
        <v>28</v>
      </c>
      <c r="F3" s="99" t="s">
        <v>29</v>
      </c>
      <c r="G3" s="99" t="s">
        <v>260</v>
      </c>
      <c r="H3" s="99" t="s">
        <v>261</v>
      </c>
    </row>
    <row r="4" spans="1:13" ht="13" x14ac:dyDescent="0.3">
      <c r="A4" s="42"/>
      <c r="B4" s="319" t="s">
        <v>262</v>
      </c>
      <c r="C4" s="319"/>
      <c r="D4" s="319"/>
      <c r="E4" s="319"/>
      <c r="F4" s="319"/>
      <c r="G4" s="319"/>
      <c r="H4" s="319"/>
    </row>
    <row r="5" spans="1:13" s="103" customFormat="1" x14ac:dyDescent="0.25">
      <c r="A5" s="100" t="s">
        <v>113</v>
      </c>
      <c r="B5" s="101">
        <v>60.2</v>
      </c>
      <c r="C5" s="101">
        <v>56.925000000000004</v>
      </c>
      <c r="D5" s="101">
        <v>56.45</v>
      </c>
      <c r="E5" s="101">
        <v>56.275000000000006</v>
      </c>
      <c r="F5" s="101">
        <v>59.174999999999997</v>
      </c>
      <c r="G5" s="102"/>
      <c r="H5" s="101">
        <v>58.075000000000003</v>
      </c>
      <c r="I5" s="109"/>
      <c r="J5" s="110"/>
    </row>
    <row r="6" spans="1:13" s="103" customFormat="1" x14ac:dyDescent="0.25">
      <c r="A6" s="100" t="s">
        <v>114</v>
      </c>
      <c r="B6" s="101">
        <v>62</v>
      </c>
      <c r="C6" s="101">
        <v>59.25</v>
      </c>
      <c r="D6" s="101">
        <v>58.65</v>
      </c>
      <c r="E6" s="101">
        <v>58.324999999999996</v>
      </c>
      <c r="F6" s="101">
        <v>61.95</v>
      </c>
      <c r="G6" s="104"/>
      <c r="H6" s="101">
        <v>60.224999999999994</v>
      </c>
      <c r="I6" s="109"/>
      <c r="J6" s="110"/>
    </row>
    <row r="7" spans="1:13" s="103" customFormat="1" x14ac:dyDescent="0.25">
      <c r="A7" s="100" t="s">
        <v>115</v>
      </c>
      <c r="B7" s="101">
        <v>63.824999999999996</v>
      </c>
      <c r="C7" s="101">
        <v>62.349999999999994</v>
      </c>
      <c r="D7" s="101">
        <v>60.774999999999999</v>
      </c>
      <c r="E7" s="101">
        <v>61.774999999999999</v>
      </c>
      <c r="F7" s="101">
        <v>64.824999999999989</v>
      </c>
      <c r="G7" s="105">
        <v>64.871669528163608</v>
      </c>
      <c r="H7" s="101">
        <v>62.625</v>
      </c>
      <c r="I7" s="109"/>
      <c r="J7" s="110"/>
      <c r="L7" s="109"/>
      <c r="M7" s="110"/>
    </row>
    <row r="8" spans="1:13" s="103" customFormat="1" x14ac:dyDescent="0.25">
      <c r="A8" s="100" t="s">
        <v>116</v>
      </c>
      <c r="B8" s="101">
        <v>64.775000000000006</v>
      </c>
      <c r="C8" s="101">
        <v>64.474999999999994</v>
      </c>
      <c r="D8" s="101">
        <v>60.925000000000004</v>
      </c>
      <c r="E8" s="101">
        <v>62.9</v>
      </c>
      <c r="F8" s="101">
        <v>66.025000000000006</v>
      </c>
      <c r="G8" s="105">
        <v>65.22290120496983</v>
      </c>
      <c r="H8" s="101">
        <v>63.699999999999996</v>
      </c>
      <c r="I8" s="109"/>
      <c r="J8" s="110"/>
      <c r="L8" s="109"/>
      <c r="M8" s="110"/>
    </row>
    <row r="9" spans="1:13" s="103" customFormat="1" x14ac:dyDescent="0.25">
      <c r="A9" s="100" t="s">
        <v>117</v>
      </c>
      <c r="B9" s="101">
        <v>69.05</v>
      </c>
      <c r="C9" s="101">
        <v>68.275000000000006</v>
      </c>
      <c r="D9" s="101">
        <v>64.625</v>
      </c>
      <c r="E9" s="101">
        <v>65.699999999999989</v>
      </c>
      <c r="F9" s="101">
        <v>68.375</v>
      </c>
      <c r="G9" s="105">
        <v>68.078950206453314</v>
      </c>
      <c r="H9" s="101">
        <v>67.400000000000006</v>
      </c>
      <c r="I9" s="109"/>
      <c r="J9" s="110"/>
    </row>
    <row r="10" spans="1:13" s="103" customFormat="1" x14ac:dyDescent="0.25">
      <c r="A10" s="100" t="s">
        <v>118</v>
      </c>
      <c r="B10" s="101">
        <v>71.95</v>
      </c>
      <c r="C10" s="101">
        <v>71.125</v>
      </c>
      <c r="D10" s="101">
        <v>68.074999999999989</v>
      </c>
      <c r="E10" s="101">
        <v>67.275000000000006</v>
      </c>
      <c r="F10" s="101">
        <v>69.875</v>
      </c>
      <c r="G10" s="105">
        <v>71.674857748535942</v>
      </c>
      <c r="H10" s="101">
        <v>70.125</v>
      </c>
      <c r="I10" s="109"/>
      <c r="J10" s="110"/>
    </row>
    <row r="11" spans="1:13" s="103" customFormat="1" x14ac:dyDescent="0.25">
      <c r="A11" s="100" t="s">
        <v>119</v>
      </c>
      <c r="B11" s="101">
        <v>75.175000000000011</v>
      </c>
      <c r="C11" s="101">
        <v>72.174999999999997</v>
      </c>
      <c r="D11" s="101">
        <v>72.099999999999994</v>
      </c>
      <c r="E11" s="101">
        <v>70.225000000000009</v>
      </c>
      <c r="F11" s="101">
        <v>73.150000000000006</v>
      </c>
      <c r="G11" s="105">
        <v>75.696590907395219</v>
      </c>
      <c r="H11" s="101">
        <v>73.025000000000006</v>
      </c>
      <c r="I11" s="109"/>
      <c r="J11" s="110"/>
    </row>
    <row r="12" spans="1:13" s="103" customFormat="1" x14ac:dyDescent="0.25">
      <c r="A12" s="40" t="s">
        <v>120</v>
      </c>
      <c r="B12" s="101">
        <v>78.800000000000011</v>
      </c>
      <c r="C12" s="101">
        <v>75.375</v>
      </c>
      <c r="D12" s="101">
        <v>77.5</v>
      </c>
      <c r="E12" s="101">
        <v>74.5</v>
      </c>
      <c r="F12" s="101">
        <v>79.25</v>
      </c>
      <c r="G12" s="105">
        <v>79.304502445503729</v>
      </c>
      <c r="H12" s="101">
        <v>77.375</v>
      </c>
      <c r="I12" s="109"/>
      <c r="J12" s="110"/>
    </row>
    <row r="13" spans="1:13" s="103" customFormat="1" x14ac:dyDescent="0.25">
      <c r="A13" s="40" t="s">
        <v>121</v>
      </c>
      <c r="B13" s="101">
        <v>82.424999999999997</v>
      </c>
      <c r="C13" s="101">
        <v>78.724999999999994</v>
      </c>
      <c r="D13" s="101">
        <v>82.375</v>
      </c>
      <c r="E13" s="101">
        <v>77.724999999999994</v>
      </c>
      <c r="F13" s="101">
        <v>83.825000000000003</v>
      </c>
      <c r="G13" s="105">
        <v>81.818523206918911</v>
      </c>
      <c r="H13" s="101">
        <v>81.25</v>
      </c>
      <c r="I13" s="109"/>
      <c r="J13" s="110"/>
    </row>
    <row r="14" spans="1:13" s="103" customFormat="1" x14ac:dyDescent="0.25">
      <c r="A14" s="40" t="s">
        <v>122</v>
      </c>
      <c r="B14" s="101">
        <v>86.125</v>
      </c>
      <c r="C14" s="101">
        <v>82.350000000000009</v>
      </c>
      <c r="D14" s="101">
        <v>88.4</v>
      </c>
      <c r="E14" s="101">
        <v>81.7</v>
      </c>
      <c r="F14" s="101">
        <v>89.45</v>
      </c>
      <c r="G14" s="105">
        <v>86.62630142486698</v>
      </c>
      <c r="H14" s="101">
        <v>85.674999999999997</v>
      </c>
      <c r="I14" s="109"/>
      <c r="J14" s="110"/>
    </row>
    <row r="15" spans="1:13" s="103" customFormat="1" x14ac:dyDescent="0.25">
      <c r="A15" s="40" t="s">
        <v>123</v>
      </c>
      <c r="B15" s="101">
        <v>89.575000000000003</v>
      </c>
      <c r="C15" s="101">
        <v>87.850000000000009</v>
      </c>
      <c r="D15" s="101">
        <v>96.575000000000003</v>
      </c>
      <c r="E15" s="101">
        <v>89.425000000000011</v>
      </c>
      <c r="F15" s="101">
        <v>94.375</v>
      </c>
      <c r="G15" s="105">
        <v>93.36131950994212</v>
      </c>
      <c r="H15" s="101">
        <v>91.149999999999991</v>
      </c>
      <c r="I15" s="109"/>
      <c r="J15" s="110"/>
    </row>
    <row r="16" spans="1:13" s="103" customFormat="1" x14ac:dyDescent="0.25">
      <c r="A16" s="40" t="s">
        <v>124</v>
      </c>
      <c r="B16" s="101">
        <v>91.9</v>
      </c>
      <c r="C16" s="101">
        <v>89.5</v>
      </c>
      <c r="D16" s="101">
        <v>96.050000000000011</v>
      </c>
      <c r="E16" s="101">
        <v>92.65</v>
      </c>
      <c r="F16" s="101">
        <v>93.75</v>
      </c>
      <c r="G16" s="105">
        <v>92.501522595881752</v>
      </c>
      <c r="H16" s="101">
        <v>92.399999999999991</v>
      </c>
      <c r="I16" s="109"/>
      <c r="J16" s="110"/>
    </row>
    <row r="17" spans="1:10" s="103" customFormat="1" x14ac:dyDescent="0.25">
      <c r="A17" s="40" t="s">
        <v>125</v>
      </c>
      <c r="B17" s="101">
        <v>94.3</v>
      </c>
      <c r="C17" s="101">
        <v>93.924999999999997</v>
      </c>
      <c r="D17" s="101">
        <v>98.2</v>
      </c>
      <c r="E17" s="101">
        <v>95.65</v>
      </c>
      <c r="F17" s="101">
        <v>95.275000000000006</v>
      </c>
      <c r="G17" s="105">
        <v>95.238346373139109</v>
      </c>
      <c r="H17" s="101">
        <v>95.2</v>
      </c>
      <c r="I17" s="109"/>
      <c r="J17" s="110"/>
    </row>
    <row r="18" spans="1:10" s="103" customFormat="1" x14ac:dyDescent="0.25">
      <c r="A18" s="40" t="s">
        <v>126</v>
      </c>
      <c r="B18" s="101">
        <v>100.02499999999999</v>
      </c>
      <c r="C18" s="101">
        <v>100.02500000000001</v>
      </c>
      <c r="D18" s="101">
        <v>100</v>
      </c>
      <c r="E18" s="101">
        <v>100</v>
      </c>
      <c r="F18" s="101">
        <v>99.974999999999994</v>
      </c>
      <c r="G18" s="105">
        <v>100.00434369628603</v>
      </c>
      <c r="H18" s="101">
        <v>100</v>
      </c>
      <c r="I18" s="109"/>
      <c r="J18" s="110"/>
    </row>
    <row r="19" spans="1:10" s="103" customFormat="1" x14ac:dyDescent="0.25">
      <c r="A19" s="40" t="s">
        <v>32</v>
      </c>
      <c r="B19" s="101">
        <v>103.575</v>
      </c>
      <c r="C19" s="101">
        <v>103.825</v>
      </c>
      <c r="D19" s="101">
        <v>103.85</v>
      </c>
      <c r="E19" s="101">
        <v>103.35</v>
      </c>
      <c r="F19" s="101">
        <v>103.05</v>
      </c>
      <c r="G19" s="105">
        <v>101.42084543997419</v>
      </c>
      <c r="H19" s="101">
        <v>103.55000000000001</v>
      </c>
      <c r="I19" s="109"/>
      <c r="J19" s="110"/>
    </row>
    <row r="20" spans="1:10" s="103" customFormat="1" x14ac:dyDescent="0.25">
      <c r="A20" s="40" t="s">
        <v>33</v>
      </c>
      <c r="B20" s="101">
        <v>106.72499999999999</v>
      </c>
      <c r="C20" s="101">
        <v>106.57499999999999</v>
      </c>
      <c r="D20" s="101">
        <v>106.325</v>
      </c>
      <c r="E20" s="101">
        <v>107.15</v>
      </c>
      <c r="F20" s="101">
        <v>103.875</v>
      </c>
      <c r="G20" s="105">
        <v>102.50104649226053</v>
      </c>
      <c r="H20" s="101">
        <v>106.05</v>
      </c>
      <c r="I20" s="109"/>
      <c r="J20" s="110"/>
    </row>
    <row r="21" spans="1:10" s="103" customFormat="1" x14ac:dyDescent="0.25">
      <c r="A21" s="40" t="s">
        <v>34</v>
      </c>
      <c r="B21" s="101">
        <v>108.64999999999999</v>
      </c>
      <c r="C21" s="101">
        <v>107.25</v>
      </c>
      <c r="D21" s="101">
        <v>105.97500000000001</v>
      </c>
      <c r="E21" s="101">
        <v>109.6</v>
      </c>
      <c r="F21" s="101">
        <v>104.325</v>
      </c>
      <c r="G21" s="105">
        <v>101.73427675981695</v>
      </c>
      <c r="H21" s="101">
        <v>106.79999999999998</v>
      </c>
      <c r="I21" s="109"/>
      <c r="J21" s="110"/>
    </row>
    <row r="22" spans="1:10" s="103" customFormat="1" x14ac:dyDescent="0.25">
      <c r="A22" s="40" t="s">
        <v>35</v>
      </c>
      <c r="B22" s="101">
        <v>109.57499999999999</v>
      </c>
      <c r="C22" s="101">
        <v>107.47499999999999</v>
      </c>
      <c r="D22" s="101">
        <v>106.39999999999999</v>
      </c>
      <c r="E22" s="101">
        <v>110.55000000000001</v>
      </c>
      <c r="F22" s="101">
        <v>103.42500000000001</v>
      </c>
      <c r="G22" s="105">
        <v>99.272828026742317</v>
      </c>
      <c r="H22" s="101">
        <v>107.22499999999999</v>
      </c>
      <c r="I22" s="109"/>
      <c r="J22" s="110"/>
    </row>
    <row r="23" spans="1:10" s="103" customFormat="1" x14ac:dyDescent="0.25">
      <c r="A23" s="40" t="s">
        <v>36</v>
      </c>
      <c r="B23" s="105">
        <v>110.6</v>
      </c>
      <c r="C23" s="105">
        <v>104.6</v>
      </c>
      <c r="D23" s="105">
        <v>106.94999999999999</v>
      </c>
      <c r="E23" s="105">
        <v>112.74999999999999</v>
      </c>
      <c r="F23" s="105">
        <v>104.25</v>
      </c>
      <c r="G23" s="105">
        <v>99.301852524401198</v>
      </c>
      <c r="H23" s="105">
        <v>107.4</v>
      </c>
      <c r="I23" s="109"/>
      <c r="J23" s="110"/>
    </row>
    <row r="24" spans="1:10" s="103" customFormat="1" x14ac:dyDescent="0.25">
      <c r="A24" s="40" t="s">
        <v>37</v>
      </c>
      <c r="B24" s="105">
        <v>112.95</v>
      </c>
      <c r="C24" s="105">
        <v>112.35</v>
      </c>
      <c r="D24" s="105">
        <v>111.02500000000001</v>
      </c>
      <c r="E24" s="105">
        <v>117.375</v>
      </c>
      <c r="F24" s="105">
        <v>106.02499999999999</v>
      </c>
      <c r="G24" s="105">
        <v>102.70575814542883</v>
      </c>
      <c r="H24" s="105">
        <v>111.175</v>
      </c>
      <c r="I24" s="109"/>
      <c r="J24" s="110"/>
    </row>
    <row r="25" spans="1:10" s="103" customFormat="1" x14ac:dyDescent="0.25">
      <c r="A25" s="40" t="s">
        <v>127</v>
      </c>
      <c r="B25" s="105">
        <v>117.19999999999999</v>
      </c>
      <c r="C25" s="105">
        <v>120.325</v>
      </c>
      <c r="D25" s="105">
        <v>114.9</v>
      </c>
      <c r="E25" s="105">
        <v>121.22499999999999</v>
      </c>
      <c r="F25" s="105">
        <v>108.4</v>
      </c>
      <c r="G25" s="105">
        <v>107.58828669735037</v>
      </c>
      <c r="H25" s="105">
        <v>115.72499999999999</v>
      </c>
      <c r="I25" s="109"/>
      <c r="J25" s="110"/>
    </row>
    <row r="26" spans="1:10" s="103" customFormat="1" x14ac:dyDescent="0.25">
      <c r="A26" s="40" t="s">
        <v>128</v>
      </c>
      <c r="B26" s="105">
        <v>118.075</v>
      </c>
      <c r="C26" s="105">
        <v>121.52500000000001</v>
      </c>
      <c r="D26" s="105">
        <v>115.575</v>
      </c>
      <c r="E26" s="105">
        <v>121.77499999999999</v>
      </c>
      <c r="F26" s="105">
        <v>109.44999999999999</v>
      </c>
      <c r="G26" s="105">
        <v>107.91459331461058</v>
      </c>
      <c r="H26" s="105">
        <v>116.625</v>
      </c>
      <c r="I26" s="109"/>
      <c r="J26" s="110"/>
    </row>
    <row r="27" spans="1:10" s="103" customFormat="1" x14ac:dyDescent="0.25">
      <c r="A27" s="40" t="s">
        <v>129</v>
      </c>
      <c r="B27" s="105">
        <v>119.42499999999998</v>
      </c>
      <c r="C27" s="105">
        <v>120</v>
      </c>
      <c r="D27" s="105">
        <v>115.42500000000001</v>
      </c>
      <c r="E27" s="105">
        <v>122.42500000000001</v>
      </c>
      <c r="F27" s="105">
        <v>110.325</v>
      </c>
      <c r="G27" s="105">
        <v>108.41544379717449</v>
      </c>
      <c r="H27" s="105">
        <v>117.02500000000001</v>
      </c>
      <c r="I27" s="109"/>
      <c r="J27" s="110"/>
    </row>
    <row r="28" spans="1:10" s="103" customFormat="1" x14ac:dyDescent="0.25">
      <c r="A28" s="40" t="s">
        <v>267</v>
      </c>
      <c r="B28" s="105">
        <v>125.675</v>
      </c>
      <c r="C28" s="105">
        <v>127.25000000000001</v>
      </c>
      <c r="D28" s="105">
        <v>121.22499999999999</v>
      </c>
      <c r="E28" s="105">
        <v>132.72500000000002</v>
      </c>
      <c r="F28" s="105">
        <v>120.97499999999999</v>
      </c>
      <c r="G28" s="105">
        <v>118.22283594992757</v>
      </c>
      <c r="H28" s="105">
        <v>124.1</v>
      </c>
      <c r="I28" s="109"/>
      <c r="J28" s="110"/>
    </row>
    <row r="29" spans="1:10" s="103" customFormat="1" x14ac:dyDescent="0.25">
      <c r="A29" s="46" t="s">
        <v>268</v>
      </c>
      <c r="B29" s="106">
        <v>136.375</v>
      </c>
      <c r="C29" s="106">
        <v>137.14999999999998</v>
      </c>
      <c r="D29" s="106">
        <v>133.52500000000001</v>
      </c>
      <c r="E29" s="106">
        <v>150.77500000000001</v>
      </c>
      <c r="F29" s="106">
        <v>130.375</v>
      </c>
      <c r="G29" s="106">
        <v>131.81588485607153</v>
      </c>
      <c r="H29" s="106">
        <v>135.32499999999999</v>
      </c>
      <c r="I29" s="109"/>
      <c r="J29" s="110"/>
    </row>
    <row r="30" spans="1:10" ht="12.75" customHeight="1" x14ac:dyDescent="0.25">
      <c r="A30" s="107" t="s">
        <v>263</v>
      </c>
      <c r="B30" s="101"/>
      <c r="C30" s="101"/>
      <c r="D30" s="101"/>
      <c r="E30" s="101"/>
      <c r="F30" s="101"/>
      <c r="G30" s="108"/>
      <c r="H30" s="101"/>
      <c r="I30" s="37"/>
      <c r="J30" s="37"/>
    </row>
    <row r="31" spans="1:10" ht="12.75" customHeight="1" x14ac:dyDescent="0.25">
      <c r="A31" s="107" t="s">
        <v>264</v>
      </c>
      <c r="B31" s="101"/>
      <c r="C31" s="101"/>
      <c r="D31" s="101"/>
      <c r="E31" s="101"/>
      <c r="F31" s="101"/>
      <c r="G31" s="108"/>
      <c r="H31" s="101"/>
      <c r="I31" s="37"/>
      <c r="J31" s="37"/>
    </row>
    <row r="32" spans="1:10" ht="13" x14ac:dyDescent="0.25">
      <c r="A32" s="38" t="s">
        <v>433</v>
      </c>
      <c r="B32" s="37"/>
      <c r="C32" s="37"/>
      <c r="D32" s="37"/>
      <c r="E32" s="37"/>
      <c r="F32" s="37"/>
      <c r="G32" s="37"/>
      <c r="H32" s="37"/>
      <c r="I32" s="109"/>
      <c r="J32" s="110"/>
    </row>
    <row r="33" spans="1:10" ht="13" x14ac:dyDescent="0.3">
      <c r="A33" s="20"/>
      <c r="B33" s="20"/>
      <c r="I33" s="109"/>
      <c r="J33" s="110"/>
    </row>
    <row r="34" spans="1:10" x14ac:dyDescent="0.25">
      <c r="I34" s="109"/>
      <c r="J34" s="110"/>
    </row>
    <row r="35" spans="1:10" x14ac:dyDescent="0.25">
      <c r="I35" s="109"/>
      <c r="J35" s="110"/>
    </row>
    <row r="36" spans="1:10" x14ac:dyDescent="0.25">
      <c r="I36" s="109"/>
      <c r="J36" s="110"/>
    </row>
    <row r="37" spans="1:10" x14ac:dyDescent="0.25">
      <c r="I37" s="109"/>
      <c r="J37" s="110"/>
    </row>
    <row r="38" spans="1:10" x14ac:dyDescent="0.25">
      <c r="I38" s="109"/>
      <c r="J38" s="110"/>
    </row>
    <row r="39" spans="1:10" x14ac:dyDescent="0.25">
      <c r="I39" s="109"/>
      <c r="J39" s="110"/>
    </row>
    <row r="40" spans="1:10" x14ac:dyDescent="0.25">
      <c r="I40" s="109"/>
      <c r="J40" s="110"/>
    </row>
    <row r="41" spans="1:10" x14ac:dyDescent="0.25">
      <c r="I41" s="109"/>
      <c r="J41" s="110"/>
    </row>
    <row r="42" spans="1:10" x14ac:dyDescent="0.25">
      <c r="I42" s="109"/>
      <c r="J42" s="110"/>
    </row>
    <row r="43" spans="1:10" x14ac:dyDescent="0.25">
      <c r="I43" s="109"/>
      <c r="J43" s="110"/>
    </row>
    <row r="44" spans="1:10" ht="27" customHeight="1" x14ac:dyDescent="0.25">
      <c r="I44" s="109"/>
      <c r="J44" s="110"/>
    </row>
    <row r="45" spans="1:10" x14ac:dyDescent="0.25">
      <c r="I45" s="109"/>
      <c r="J45" s="110"/>
    </row>
    <row r="46" spans="1:10" x14ac:dyDescent="0.25">
      <c r="I46" s="109"/>
      <c r="J46" s="110"/>
    </row>
    <row r="50" spans="12:18" x14ac:dyDescent="0.25">
      <c r="L50" s="109"/>
      <c r="M50" s="110"/>
      <c r="N50" s="103"/>
      <c r="O50" s="103"/>
      <c r="P50" s="103"/>
      <c r="Q50" s="103"/>
      <c r="R50" s="103"/>
    </row>
    <row r="51" spans="12:18" x14ac:dyDescent="0.25">
      <c r="L51" s="111"/>
      <c r="M51" s="110"/>
      <c r="N51" s="103"/>
      <c r="O51" s="103"/>
      <c r="P51" s="103"/>
      <c r="Q51" s="103"/>
      <c r="R51" s="103"/>
    </row>
    <row r="52" spans="12:18" x14ac:dyDescent="0.25">
      <c r="L52" s="111"/>
      <c r="M52" s="103"/>
      <c r="N52" s="103"/>
      <c r="O52" s="103"/>
      <c r="P52" s="103"/>
      <c r="Q52" s="103"/>
      <c r="R52" s="103"/>
    </row>
    <row r="53" spans="12:18" x14ac:dyDescent="0.25">
      <c r="L53" s="112"/>
    </row>
    <row r="54" spans="12:18" x14ac:dyDescent="0.25">
      <c r="L54" s="112"/>
    </row>
    <row r="55" spans="12:18" x14ac:dyDescent="0.25">
      <c r="L55" s="112"/>
    </row>
    <row r="56" spans="12:18" x14ac:dyDescent="0.25">
      <c r="L56" s="112"/>
    </row>
    <row r="57" spans="12:18" x14ac:dyDescent="0.25">
      <c r="L57" s="112"/>
    </row>
    <row r="58" spans="12:18" x14ac:dyDescent="0.25">
      <c r="L58" s="112"/>
    </row>
    <row r="59" spans="12:18" x14ac:dyDescent="0.25">
      <c r="L59" s="112"/>
    </row>
  </sheetData>
  <mergeCells count="1">
    <mergeCell ref="B4:H4"/>
  </mergeCells>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heetViews>
  <sheetFormatPr defaultColWidth="8.7265625" defaultRowHeight="12.5" x14ac:dyDescent="0.25"/>
  <cols>
    <col min="1" max="16384" width="8.7265625" style="95"/>
  </cols>
  <sheetData>
    <row r="1" spans="1:9" ht="12.5" customHeight="1" x14ac:dyDescent="0.25">
      <c r="A1" s="271"/>
      <c r="B1" s="271"/>
      <c r="C1" s="271"/>
      <c r="D1" s="271"/>
      <c r="E1" s="271"/>
      <c r="F1" s="271"/>
      <c r="G1" s="271"/>
      <c r="H1" s="271"/>
      <c r="I1" s="271"/>
    </row>
    <row r="2" spans="1:9" ht="26.25" customHeight="1" x14ac:dyDescent="0.25">
      <c r="A2" s="273" t="s">
        <v>431</v>
      </c>
      <c r="B2" s="272"/>
      <c r="C2" s="272"/>
      <c r="D2" s="272"/>
      <c r="E2" s="272"/>
      <c r="F2" s="272"/>
      <c r="G2" s="272"/>
      <c r="H2" s="272"/>
      <c r="I2" s="272"/>
    </row>
    <row r="3" spans="1:9" x14ac:dyDescent="0.25">
      <c r="A3" s="320" t="s">
        <v>77</v>
      </c>
    </row>
    <row r="4" spans="1:9" x14ac:dyDescent="0.25">
      <c r="A4" s="316"/>
      <c r="B4" s="96" t="s">
        <v>25</v>
      </c>
      <c r="C4" s="96" t="s">
        <v>62</v>
      </c>
      <c r="D4" s="96" t="s">
        <v>46</v>
      </c>
      <c r="E4" s="96" t="s">
        <v>28</v>
      </c>
      <c r="F4" s="96" t="s">
        <v>29</v>
      </c>
      <c r="G4" s="96" t="s">
        <v>132</v>
      </c>
      <c r="H4" s="96" t="s">
        <v>31</v>
      </c>
      <c r="I4" s="96" t="s">
        <v>133</v>
      </c>
    </row>
    <row r="5" spans="1:9" ht="13" x14ac:dyDescent="0.3">
      <c r="A5" s="321" t="s">
        <v>265</v>
      </c>
      <c r="B5" s="321"/>
      <c r="C5" s="321"/>
      <c r="D5" s="321"/>
      <c r="E5" s="321"/>
      <c r="F5" s="321"/>
      <c r="G5" s="321"/>
      <c r="H5" s="321"/>
      <c r="I5" s="321"/>
    </row>
    <row r="6" spans="1:9" x14ac:dyDescent="0.25">
      <c r="A6" s="95" t="s">
        <v>115</v>
      </c>
      <c r="B6" s="97">
        <v>827.30778950971114</v>
      </c>
      <c r="C6" s="97">
        <v>355.79416417327872</v>
      </c>
      <c r="D6" s="97">
        <v>504.81725955002491</v>
      </c>
      <c r="E6" s="97">
        <v>101.8940842754611</v>
      </c>
      <c r="F6" s="97">
        <v>295.51164601734706</v>
      </c>
      <c r="G6" s="97">
        <v>54.372907133710825</v>
      </c>
      <c r="H6" s="97">
        <v>55.142158093644532</v>
      </c>
      <c r="I6" s="97">
        <v>26.491990499591967</v>
      </c>
    </row>
    <row r="7" spans="1:9" x14ac:dyDescent="0.25">
      <c r="A7" s="95" t="s">
        <v>116</v>
      </c>
      <c r="B7" s="97">
        <v>758.03898904221057</v>
      </c>
      <c r="C7" s="97">
        <v>413.69996016034048</v>
      </c>
      <c r="D7" s="97">
        <v>505.089858540656</v>
      </c>
      <c r="E7" s="97">
        <v>96.93553927274337</v>
      </c>
      <c r="F7" s="97">
        <v>253.63991040572068</v>
      </c>
      <c r="G7" s="97">
        <v>56.794314999637955</v>
      </c>
      <c r="H7" s="97">
        <v>48.984472196285488</v>
      </c>
      <c r="I7" s="97">
        <v>20.325826814955295</v>
      </c>
    </row>
    <row r="8" spans="1:9" x14ac:dyDescent="0.25">
      <c r="A8" s="95" t="s">
        <v>117</v>
      </c>
      <c r="B8" s="97">
        <v>762.5031446247076</v>
      </c>
      <c r="C8" s="97">
        <v>405.80360625655157</v>
      </c>
      <c r="D8" s="97">
        <v>445.15654244601836</v>
      </c>
      <c r="E8" s="97">
        <v>95.761612266953065</v>
      </c>
      <c r="F8" s="97">
        <v>295.51073760891666</v>
      </c>
      <c r="G8" s="97">
        <v>42.434216798951503</v>
      </c>
      <c r="H8" s="97">
        <v>31.012449829750238</v>
      </c>
      <c r="I8" s="97">
        <v>28.594109951036494</v>
      </c>
    </row>
    <row r="9" spans="1:9" x14ac:dyDescent="0.25">
      <c r="A9" s="95" t="s">
        <v>118</v>
      </c>
      <c r="B9" s="97">
        <v>766.56583426327109</v>
      </c>
      <c r="C9" s="97">
        <v>387.6783212482548</v>
      </c>
      <c r="D9" s="97">
        <v>541.48068370552028</v>
      </c>
      <c r="E9" s="97">
        <v>102.98854833919482</v>
      </c>
      <c r="F9" s="97">
        <v>294.27041687124267</v>
      </c>
      <c r="G9" s="97">
        <v>49.06668695874496</v>
      </c>
      <c r="H9" s="97">
        <v>36.630819746787182</v>
      </c>
      <c r="I9" s="97">
        <v>16.798167866610815</v>
      </c>
    </row>
    <row r="10" spans="1:9" x14ac:dyDescent="0.25">
      <c r="A10" s="95" t="s">
        <v>119</v>
      </c>
      <c r="B10" s="97">
        <v>785.60233137471994</v>
      </c>
      <c r="C10" s="97">
        <v>337.6519307832562</v>
      </c>
      <c r="D10" s="97">
        <v>531.8845061291272</v>
      </c>
      <c r="E10" s="97">
        <v>121.89600389287227</v>
      </c>
      <c r="F10" s="97">
        <v>273.10610036843406</v>
      </c>
      <c r="G10" s="97">
        <v>45.855535293014363</v>
      </c>
      <c r="H10" s="97">
        <v>34.82220556922524</v>
      </c>
      <c r="I10" s="97">
        <v>15.028035908506968</v>
      </c>
    </row>
    <row r="11" spans="1:9" x14ac:dyDescent="0.25">
      <c r="A11" s="95" t="s">
        <v>120</v>
      </c>
      <c r="B11" s="97">
        <v>728.25388231300371</v>
      </c>
      <c r="C11" s="97">
        <v>319.96364711109055</v>
      </c>
      <c r="D11" s="97">
        <v>552.13259375253017</v>
      </c>
      <c r="E11" s="97">
        <v>122.99901239595169</v>
      </c>
      <c r="F11" s="97">
        <v>294.31428574838151</v>
      </c>
      <c r="G11" s="97">
        <v>64.306875548472632</v>
      </c>
      <c r="H11" s="97">
        <v>36.981724114267813</v>
      </c>
      <c r="I11" s="97">
        <v>13.242339618358745</v>
      </c>
    </row>
    <row r="12" spans="1:9" x14ac:dyDescent="0.25">
      <c r="A12" s="95" t="s">
        <v>121</v>
      </c>
      <c r="B12" s="97">
        <v>734.81190721088603</v>
      </c>
      <c r="C12" s="97">
        <v>345.09254664453357</v>
      </c>
      <c r="D12" s="97">
        <v>641.77225002731086</v>
      </c>
      <c r="E12" s="97">
        <v>106.33103678122886</v>
      </c>
      <c r="F12" s="97">
        <v>351.29598310631889</v>
      </c>
      <c r="G12" s="97">
        <v>61.639779806815383</v>
      </c>
      <c r="H12" s="97">
        <v>46.567571227302395</v>
      </c>
      <c r="I12" s="97">
        <v>14.995898338783</v>
      </c>
    </row>
    <row r="13" spans="1:9" x14ac:dyDescent="0.25">
      <c r="A13" s="95" t="s">
        <v>122</v>
      </c>
      <c r="B13" s="97">
        <v>796.87877243781452</v>
      </c>
      <c r="C13" s="97">
        <v>381.63263787241283</v>
      </c>
      <c r="D13" s="97">
        <v>655.37949414532773</v>
      </c>
      <c r="E13" s="97">
        <v>120.21123760733896</v>
      </c>
      <c r="F13" s="97">
        <v>340.45828800737445</v>
      </c>
      <c r="G13" s="97">
        <v>49.304867353835405</v>
      </c>
      <c r="H13" s="97">
        <v>36.325524601521053</v>
      </c>
      <c r="I13" s="97">
        <v>16.898048020626572</v>
      </c>
    </row>
    <row r="14" spans="1:9" x14ac:dyDescent="0.25">
      <c r="A14" s="95" t="s">
        <v>123</v>
      </c>
      <c r="B14" s="97">
        <v>937.97479946667966</v>
      </c>
      <c r="C14" s="97">
        <v>368.92677710305475</v>
      </c>
      <c r="D14" s="97">
        <v>685.79718117974278</v>
      </c>
      <c r="E14" s="97">
        <v>149.66030758868658</v>
      </c>
      <c r="F14" s="97">
        <v>392.64446543099314</v>
      </c>
      <c r="G14" s="97">
        <v>46.754727224522227</v>
      </c>
      <c r="H14" s="97">
        <v>61.276012729707517</v>
      </c>
      <c r="I14" s="97">
        <v>12.125308694072077</v>
      </c>
    </row>
    <row r="15" spans="1:9" x14ac:dyDescent="0.25">
      <c r="A15" s="95" t="s">
        <v>124</v>
      </c>
      <c r="B15" s="97">
        <v>915.09394562827083</v>
      </c>
      <c r="C15" s="97">
        <v>366.79838136484227</v>
      </c>
      <c r="D15" s="97">
        <v>797.964606110609</v>
      </c>
      <c r="E15" s="97">
        <v>141.84580761871175</v>
      </c>
      <c r="F15" s="97">
        <v>382.66521150968515</v>
      </c>
      <c r="G15" s="97">
        <v>60.893661353855634</v>
      </c>
      <c r="H15" s="97">
        <v>40.698375181740076</v>
      </c>
      <c r="I15" s="97">
        <v>24.175347862682788</v>
      </c>
    </row>
    <row r="16" spans="1:9" x14ac:dyDescent="0.25">
      <c r="A16" s="95" t="s">
        <v>125</v>
      </c>
      <c r="B16" s="97">
        <v>976.98549776966991</v>
      </c>
      <c r="C16" s="97">
        <v>490.92719622896885</v>
      </c>
      <c r="D16" s="97">
        <v>832.06685514273636</v>
      </c>
      <c r="E16" s="97">
        <v>104.07207154752149</v>
      </c>
      <c r="F16" s="97">
        <v>326.31021957480965</v>
      </c>
      <c r="G16" s="97">
        <v>74.634220832960011</v>
      </c>
      <c r="H16" s="97">
        <v>74.202393132865737</v>
      </c>
      <c r="I16" s="97">
        <v>17.378296802511791</v>
      </c>
    </row>
    <row r="17" spans="1:9" x14ac:dyDescent="0.25">
      <c r="A17" s="95" t="s">
        <v>126</v>
      </c>
      <c r="B17" s="97">
        <v>1044.6345674599818</v>
      </c>
      <c r="C17" s="97">
        <v>416.38829361748463</v>
      </c>
      <c r="D17" s="97">
        <v>1024.6984996521066</v>
      </c>
      <c r="E17" s="97">
        <v>118.25129252345789</v>
      </c>
      <c r="F17" s="97">
        <v>229.38336675479235</v>
      </c>
      <c r="G17" s="97">
        <v>62.533375833493857</v>
      </c>
      <c r="H17" s="97">
        <v>61.318402507995742</v>
      </c>
      <c r="I17" s="97">
        <v>16.153335037297484</v>
      </c>
    </row>
    <row r="18" spans="1:9" x14ac:dyDescent="0.25">
      <c r="A18" s="95" t="s">
        <v>32</v>
      </c>
      <c r="B18" s="97">
        <v>918.71209808115088</v>
      </c>
      <c r="C18" s="97">
        <v>356.6355481222385</v>
      </c>
      <c r="D18" s="97">
        <v>1426.6130725044511</v>
      </c>
      <c r="E18" s="97">
        <v>108.97883483468812</v>
      </c>
      <c r="F18" s="97">
        <v>332.21267659793227</v>
      </c>
      <c r="G18" s="97">
        <v>81.471688371703081</v>
      </c>
      <c r="H18" s="97">
        <v>74.851244603553653</v>
      </c>
      <c r="I18" s="97">
        <v>17.296304207036261</v>
      </c>
    </row>
    <row r="19" spans="1:9" x14ac:dyDescent="0.25">
      <c r="A19" s="95" t="s">
        <v>33</v>
      </c>
      <c r="B19" s="97">
        <v>1191.9668040978102</v>
      </c>
      <c r="C19" s="97">
        <v>344.215227610309</v>
      </c>
      <c r="D19" s="97">
        <v>1450.267799684477</v>
      </c>
      <c r="E19" s="97">
        <v>105.70652585407048</v>
      </c>
      <c r="F19" s="97">
        <v>411.62782947033742</v>
      </c>
      <c r="G19" s="97">
        <v>63.948828270130583</v>
      </c>
      <c r="H19" s="97">
        <v>73.405223879064579</v>
      </c>
      <c r="I19" s="97">
        <v>13.623863366158368</v>
      </c>
    </row>
    <row r="20" spans="1:9" x14ac:dyDescent="0.25">
      <c r="A20" s="47" t="s">
        <v>34</v>
      </c>
      <c r="B20" s="97">
        <v>1249.6432429870381</v>
      </c>
      <c r="C20" s="97">
        <v>437.99761253473071</v>
      </c>
      <c r="D20" s="97">
        <v>809.02093706596986</v>
      </c>
      <c r="E20" s="97">
        <v>94.854817563661186</v>
      </c>
      <c r="F20" s="97">
        <v>395.0506864895986</v>
      </c>
      <c r="G20" s="97">
        <v>72.668170921096618</v>
      </c>
      <c r="H20" s="97">
        <v>88.347054687107899</v>
      </c>
      <c r="I20" s="97">
        <v>16.461851199888816</v>
      </c>
    </row>
    <row r="21" spans="1:9" x14ac:dyDescent="0.25">
      <c r="A21" s="47" t="s">
        <v>35</v>
      </c>
      <c r="B21" s="97">
        <v>1158.2171136782172</v>
      </c>
      <c r="C21" s="97">
        <v>412.63064492523188</v>
      </c>
      <c r="D21" s="97">
        <v>628.28375137601734</v>
      </c>
      <c r="E21" s="97">
        <v>136.33573828551584</v>
      </c>
      <c r="F21" s="97">
        <v>380.55048709373915</v>
      </c>
      <c r="G21" s="97">
        <v>63.846162756479742</v>
      </c>
      <c r="H21" s="97">
        <v>82.200236340814556</v>
      </c>
      <c r="I21" s="97">
        <v>17.259064930657971</v>
      </c>
    </row>
    <row r="22" spans="1:9" x14ac:dyDescent="0.25">
      <c r="A22" s="47" t="s">
        <v>36</v>
      </c>
      <c r="B22" s="97">
        <v>1225.5210934005117</v>
      </c>
      <c r="C22" s="97">
        <v>448.59994961427498</v>
      </c>
      <c r="D22" s="97">
        <v>923.1142620979607</v>
      </c>
      <c r="E22" s="97">
        <v>111.63273585723105</v>
      </c>
      <c r="F22" s="97">
        <v>409.82088842382007</v>
      </c>
      <c r="G22" s="97">
        <v>67.175262461130416</v>
      </c>
      <c r="H22" s="97">
        <v>73.791851746821308</v>
      </c>
      <c r="I22" s="97">
        <v>16.421059061308295</v>
      </c>
    </row>
    <row r="23" spans="1:9" x14ac:dyDescent="0.25">
      <c r="A23" s="47" t="s">
        <v>37</v>
      </c>
      <c r="B23" s="97">
        <v>1179.0702890791918</v>
      </c>
      <c r="C23" s="97">
        <v>737.25311510190386</v>
      </c>
      <c r="D23" s="97">
        <v>864.89689128664099</v>
      </c>
      <c r="E23" s="97">
        <v>121.99100910365111</v>
      </c>
      <c r="F23" s="97">
        <v>424.68085939402266</v>
      </c>
      <c r="G23" s="97">
        <v>74.941820621206432</v>
      </c>
      <c r="H23" s="97">
        <v>77.930404332693371</v>
      </c>
      <c r="I23" s="97">
        <v>21.82628542414335</v>
      </c>
    </row>
    <row r="24" spans="1:9" x14ac:dyDescent="0.25">
      <c r="A24" s="47" t="s">
        <v>127</v>
      </c>
      <c r="B24" s="97">
        <v>926.25174505998643</v>
      </c>
      <c r="C24" s="97">
        <v>743.95900346878716</v>
      </c>
      <c r="D24" s="97">
        <v>898.45788577082624</v>
      </c>
      <c r="E24" s="97">
        <v>129.48907911366291</v>
      </c>
      <c r="F24" s="97">
        <v>480.76231444975343</v>
      </c>
      <c r="G24" s="97">
        <v>77.953578173090222</v>
      </c>
      <c r="H24" s="97">
        <v>67.341136370238218</v>
      </c>
      <c r="I24" s="97">
        <v>22.368474146101452</v>
      </c>
    </row>
    <row r="25" spans="1:9" x14ac:dyDescent="0.25">
      <c r="A25" s="47" t="s">
        <v>128</v>
      </c>
      <c r="B25" s="97">
        <v>1061.6444201625347</v>
      </c>
      <c r="C25" s="97">
        <v>698.32841172355688</v>
      </c>
      <c r="D25" s="97">
        <v>886.10459667818395</v>
      </c>
      <c r="E25" s="97">
        <v>173.85482132913668</v>
      </c>
      <c r="F25" s="97">
        <v>462.46283432380739</v>
      </c>
      <c r="G25" s="97">
        <v>86.305219387536994</v>
      </c>
      <c r="H25" s="97">
        <v>27.256166034121847</v>
      </c>
      <c r="I25" s="97">
        <v>20.691075058298246</v>
      </c>
    </row>
    <row r="26" spans="1:9" x14ac:dyDescent="0.25">
      <c r="A26" s="47" t="s">
        <v>129</v>
      </c>
      <c r="B26" s="97">
        <v>876.31088958702833</v>
      </c>
      <c r="C26" s="97">
        <v>800.15436382113046</v>
      </c>
      <c r="D26" s="97">
        <v>961.50981915932368</v>
      </c>
      <c r="E26" s="97">
        <v>364.57617316897864</v>
      </c>
      <c r="F26" s="97">
        <v>438.4311445245441</v>
      </c>
      <c r="G26" s="97">
        <v>82.249879316154875</v>
      </c>
      <c r="H26" s="97">
        <v>27.490961709616528</v>
      </c>
      <c r="I26" s="97">
        <v>37.625933142522946</v>
      </c>
    </row>
    <row r="27" spans="1:9" x14ac:dyDescent="0.25">
      <c r="A27" s="47" t="s">
        <v>267</v>
      </c>
      <c r="B27" s="97">
        <v>1754.1181273575426</v>
      </c>
      <c r="C27" s="97">
        <v>672.33763925852145</v>
      </c>
      <c r="D27" s="97">
        <v>887.4008594463113</v>
      </c>
      <c r="E27" s="97">
        <v>398.0581899902329</v>
      </c>
      <c r="F27" s="97">
        <v>407.76058645663306</v>
      </c>
      <c r="G27" s="97">
        <v>85.35463849947287</v>
      </c>
      <c r="H27" s="97">
        <v>31.890012200210965</v>
      </c>
      <c r="I27" s="97">
        <v>29.54697694059498</v>
      </c>
    </row>
    <row r="28" spans="1:9" x14ac:dyDescent="0.25">
      <c r="A28" s="47" t="s">
        <v>268</v>
      </c>
      <c r="B28" s="97">
        <v>1792.9076719999998</v>
      </c>
      <c r="C28" s="97">
        <v>732.34110600000008</v>
      </c>
      <c r="D28" s="97">
        <v>1035.150803</v>
      </c>
      <c r="E28" s="97">
        <v>315.29570999999999</v>
      </c>
      <c r="F28" s="97">
        <v>440.27110299999998</v>
      </c>
      <c r="G28" s="97">
        <v>74.644237000000004</v>
      </c>
      <c r="H28" s="97">
        <v>38.978684000000001</v>
      </c>
      <c r="I28" s="97">
        <v>24.198627000000002</v>
      </c>
    </row>
    <row r="29" spans="1:9" ht="65.25" customHeight="1" x14ac:dyDescent="0.25">
      <c r="A29" s="315" t="s">
        <v>430</v>
      </c>
      <c r="B29" s="315"/>
      <c r="C29" s="315"/>
      <c r="D29" s="315"/>
      <c r="E29" s="315"/>
      <c r="F29" s="315"/>
      <c r="G29" s="315"/>
      <c r="H29" s="315"/>
      <c r="I29" s="315"/>
    </row>
    <row r="30" spans="1:9" ht="13" x14ac:dyDescent="0.3">
      <c r="A30" s="94" t="s">
        <v>432</v>
      </c>
    </row>
    <row r="31" spans="1:9" ht="13" x14ac:dyDescent="0.3">
      <c r="A31" s="94" t="s">
        <v>24</v>
      </c>
    </row>
  </sheetData>
  <mergeCells count="3">
    <mergeCell ref="A3:A4"/>
    <mergeCell ref="A5:I5"/>
    <mergeCell ref="A29:I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workbookViewId="0"/>
  </sheetViews>
  <sheetFormatPr defaultColWidth="9.1796875" defaultRowHeight="12.5" x14ac:dyDescent="0.25"/>
  <cols>
    <col min="1" max="1" width="9" style="13" customWidth="1"/>
    <col min="2" max="8" width="11.26953125" style="10" customWidth="1"/>
    <col min="9" max="16384" width="9.1796875" style="10"/>
  </cols>
  <sheetData>
    <row r="1" spans="1:9" x14ac:dyDescent="0.25">
      <c r="A1" s="8"/>
      <c r="B1" s="9"/>
      <c r="C1" s="9"/>
      <c r="D1" s="9"/>
      <c r="E1" s="9"/>
      <c r="F1" s="9"/>
    </row>
    <row r="2" spans="1:9" x14ac:dyDescent="0.25">
      <c r="A2" s="11" t="s">
        <v>0</v>
      </c>
      <c r="B2" s="12"/>
      <c r="C2" s="12"/>
      <c r="D2" s="12"/>
      <c r="E2" s="12"/>
      <c r="F2" s="12"/>
      <c r="G2" s="12"/>
      <c r="H2" s="12"/>
    </row>
    <row r="3" spans="1:9" x14ac:dyDescent="0.25">
      <c r="A3" s="192"/>
      <c r="B3" s="193"/>
      <c r="C3" s="193"/>
      <c r="D3" s="193"/>
      <c r="E3" s="193"/>
      <c r="F3" s="193"/>
      <c r="G3" s="193"/>
      <c r="H3" s="193"/>
    </row>
    <row r="4" spans="1:9" x14ac:dyDescent="0.25">
      <c r="A4" s="44"/>
      <c r="B4" s="194" t="s">
        <v>1</v>
      </c>
      <c r="C4" s="194" t="s">
        <v>2</v>
      </c>
      <c r="D4" s="194" t="s">
        <v>3</v>
      </c>
      <c r="E4" s="194" t="s">
        <v>4</v>
      </c>
      <c r="F4" s="194" t="s">
        <v>5</v>
      </c>
      <c r="G4" s="194" t="s">
        <v>6</v>
      </c>
      <c r="H4" s="194" t="s">
        <v>7</v>
      </c>
    </row>
    <row r="5" spans="1:9" x14ac:dyDescent="0.25">
      <c r="A5" s="11"/>
      <c r="B5" s="195" t="s">
        <v>8</v>
      </c>
      <c r="C5" s="195" t="s">
        <v>8</v>
      </c>
      <c r="D5" s="195" t="s">
        <v>8</v>
      </c>
      <c r="E5" s="195" t="s">
        <v>8</v>
      </c>
      <c r="F5" s="195" t="s">
        <v>8</v>
      </c>
      <c r="G5" s="195" t="s">
        <v>8</v>
      </c>
      <c r="H5" s="195" t="s">
        <v>8</v>
      </c>
    </row>
    <row r="6" spans="1:9" s="84" customFormat="1" x14ac:dyDescent="0.25">
      <c r="A6" s="82" t="s">
        <v>1</v>
      </c>
      <c r="B6" s="196" t="s">
        <v>9</v>
      </c>
      <c r="C6" s="197">
        <v>878</v>
      </c>
      <c r="D6" s="197">
        <v>911</v>
      </c>
      <c r="E6" s="197">
        <v>1375</v>
      </c>
      <c r="F6" s="197">
        <v>3934</v>
      </c>
      <c r="G6" s="197">
        <v>3936</v>
      </c>
      <c r="H6" s="197">
        <v>287</v>
      </c>
      <c r="I6" s="103"/>
    </row>
    <row r="7" spans="1:9" s="84" customFormat="1" x14ac:dyDescent="0.25">
      <c r="A7" s="82" t="s">
        <v>2</v>
      </c>
      <c r="B7" s="196" t="s">
        <v>9</v>
      </c>
      <c r="C7" s="198" t="s">
        <v>9</v>
      </c>
      <c r="D7" s="198">
        <v>1777</v>
      </c>
      <c r="E7" s="198">
        <v>726</v>
      </c>
      <c r="F7" s="198">
        <v>3419</v>
      </c>
      <c r="G7" s="198">
        <v>3754</v>
      </c>
      <c r="H7" s="198">
        <v>663</v>
      </c>
      <c r="I7" s="103"/>
    </row>
    <row r="8" spans="1:9" s="84" customFormat="1" x14ac:dyDescent="0.25">
      <c r="A8" s="82" t="s">
        <v>3</v>
      </c>
      <c r="B8" s="199" t="s">
        <v>9</v>
      </c>
      <c r="C8" s="200" t="s">
        <v>9</v>
      </c>
      <c r="D8" s="200" t="s">
        <v>9</v>
      </c>
      <c r="E8" s="200">
        <v>2034</v>
      </c>
      <c r="F8" s="200">
        <v>4316</v>
      </c>
      <c r="G8" s="198">
        <v>3426</v>
      </c>
      <c r="H8" s="198">
        <v>1195</v>
      </c>
      <c r="I8" s="103"/>
    </row>
    <row r="9" spans="1:9" s="84" customFormat="1" x14ac:dyDescent="0.25">
      <c r="A9" s="82" t="s">
        <v>4</v>
      </c>
      <c r="B9" s="196" t="s">
        <v>9</v>
      </c>
      <c r="C9" s="198" t="s">
        <v>9</v>
      </c>
      <c r="D9" s="198" t="s">
        <v>9</v>
      </c>
      <c r="E9" s="198" t="s">
        <v>9</v>
      </c>
      <c r="F9" s="198">
        <v>2695</v>
      </c>
      <c r="G9" s="198">
        <v>3030</v>
      </c>
      <c r="H9" s="198">
        <v>1160</v>
      </c>
      <c r="I9" s="103"/>
    </row>
    <row r="10" spans="1:9" s="84" customFormat="1" x14ac:dyDescent="0.25">
      <c r="A10" s="82" t="s">
        <v>5</v>
      </c>
      <c r="B10" s="196" t="s">
        <v>9</v>
      </c>
      <c r="C10" s="198" t="s">
        <v>9</v>
      </c>
      <c r="D10" s="198" t="s">
        <v>9</v>
      </c>
      <c r="E10" s="198" t="s">
        <v>9</v>
      </c>
      <c r="F10" s="198" t="s">
        <v>9</v>
      </c>
      <c r="G10" s="198">
        <v>3854</v>
      </c>
      <c r="H10" s="198">
        <v>3716</v>
      </c>
      <c r="I10" s="103"/>
    </row>
    <row r="11" spans="1:9" s="84" customFormat="1" x14ac:dyDescent="0.25">
      <c r="A11" s="48" t="s">
        <v>6</v>
      </c>
      <c r="B11" s="201" t="s">
        <v>9</v>
      </c>
      <c r="C11" s="202" t="s">
        <v>9</v>
      </c>
      <c r="D11" s="202" t="s">
        <v>9</v>
      </c>
      <c r="E11" s="202" t="s">
        <v>9</v>
      </c>
      <c r="F11" s="202" t="s">
        <v>9</v>
      </c>
      <c r="G11" s="198" t="s">
        <v>9</v>
      </c>
      <c r="H11" s="198">
        <v>3935</v>
      </c>
      <c r="I11" s="103"/>
    </row>
    <row r="12" spans="1:9" ht="13" x14ac:dyDescent="0.3">
      <c r="A12" s="1" t="s">
        <v>349</v>
      </c>
      <c r="B12" s="203"/>
      <c r="C12" s="204"/>
      <c r="D12" s="204"/>
      <c r="E12" s="204"/>
      <c r="F12" s="204"/>
      <c r="G12" s="204"/>
      <c r="H12" s="204"/>
    </row>
    <row r="13" spans="1:9" s="84" customFormat="1" x14ac:dyDescent="0.25">
      <c r="A13" s="82"/>
      <c r="B13" s="205"/>
      <c r="C13" s="205"/>
      <c r="D13" s="205"/>
      <c r="E13" s="205"/>
      <c r="F13" s="205"/>
    </row>
    <row r="14" spans="1:9" s="84" customFormat="1" x14ac:dyDescent="0.25">
      <c r="A14" s="82"/>
      <c r="B14" s="205"/>
      <c r="C14" s="205"/>
      <c r="D14" s="205"/>
      <c r="E14" s="205"/>
      <c r="F14" s="205"/>
      <c r="H14" s="206"/>
    </row>
    <row r="15" spans="1:9" s="84" customFormat="1" x14ac:dyDescent="0.25">
      <c r="A15" s="82"/>
      <c r="B15" s="2"/>
      <c r="C15" s="2"/>
      <c r="D15" s="2"/>
      <c r="E15" s="2"/>
      <c r="F15" s="2"/>
    </row>
    <row r="16" spans="1:9" s="84" customFormat="1" x14ac:dyDescent="0.25">
      <c r="A16" s="82"/>
      <c r="B16" s="205"/>
      <c r="C16" s="205"/>
      <c r="D16" s="205"/>
      <c r="E16" s="205"/>
      <c r="F16" s="205"/>
    </row>
    <row r="17" spans="1:8" s="84" customFormat="1" x14ac:dyDescent="0.25">
      <c r="A17" s="82"/>
      <c r="B17" s="205"/>
      <c r="C17" s="205"/>
      <c r="D17" s="205"/>
      <c r="E17" s="205"/>
      <c r="F17" s="205"/>
    </row>
    <row r="18" spans="1:8" s="84" customFormat="1" x14ac:dyDescent="0.25">
      <c r="A18" s="82"/>
      <c r="B18" s="207"/>
      <c r="C18" s="207"/>
      <c r="D18" s="207"/>
      <c r="E18" s="207"/>
      <c r="F18" s="207"/>
    </row>
    <row r="19" spans="1:8" s="84" customFormat="1" x14ac:dyDescent="0.25">
      <c r="A19" s="82"/>
      <c r="B19" s="207"/>
      <c r="C19" s="207"/>
      <c r="D19" s="207"/>
      <c r="E19" s="207"/>
      <c r="F19" s="207"/>
    </row>
    <row r="20" spans="1:8" s="84" customFormat="1" x14ac:dyDescent="0.25">
      <c r="A20" s="82"/>
      <c r="B20" s="2"/>
      <c r="C20" s="2"/>
      <c r="D20" s="2"/>
      <c r="E20" s="2"/>
      <c r="F20" s="2"/>
    </row>
    <row r="21" spans="1:8" s="84" customFormat="1" x14ac:dyDescent="0.25">
      <c r="A21" s="82"/>
      <c r="B21" s="207"/>
      <c r="C21" s="207"/>
      <c r="D21" s="207"/>
      <c r="E21" s="207"/>
      <c r="F21" s="207"/>
    </row>
    <row r="22" spans="1:8" s="84" customFormat="1" x14ac:dyDescent="0.25">
      <c r="A22" s="82"/>
      <c r="B22" s="207"/>
      <c r="C22" s="207"/>
      <c r="D22" s="207"/>
      <c r="E22" s="207"/>
      <c r="F22" s="207"/>
    </row>
    <row r="23" spans="1:8" s="84" customFormat="1" x14ac:dyDescent="0.25">
      <c r="A23" s="82"/>
      <c r="B23" s="207"/>
      <c r="C23" s="207"/>
      <c r="D23" s="207"/>
      <c r="E23" s="207"/>
      <c r="F23" s="207"/>
    </row>
    <row r="24" spans="1:8" s="84" customFormat="1" x14ac:dyDescent="0.25">
      <c r="A24" s="82"/>
      <c r="B24" s="207"/>
      <c r="C24" s="207"/>
      <c r="D24" s="207"/>
      <c r="E24" s="207"/>
      <c r="F24" s="207"/>
    </row>
    <row r="25" spans="1:8" s="84" customFormat="1" x14ac:dyDescent="0.25">
      <c r="A25" s="82"/>
      <c r="B25" s="2"/>
      <c r="C25" s="2"/>
      <c r="D25" s="2"/>
      <c r="E25" s="2"/>
      <c r="F25" s="2"/>
    </row>
    <row r="26" spans="1:8" s="84" customFormat="1" x14ac:dyDescent="0.25">
      <c r="A26" s="82"/>
      <c r="B26" s="2"/>
      <c r="C26" s="2"/>
      <c r="D26" s="2"/>
      <c r="E26" s="2"/>
      <c r="F26" s="2"/>
    </row>
    <row r="27" spans="1:8" s="84" customFormat="1" x14ac:dyDescent="0.25">
      <c r="A27" s="82"/>
      <c r="B27" s="2"/>
      <c r="C27" s="2"/>
      <c r="D27" s="2"/>
      <c r="E27" s="2"/>
      <c r="F27" s="2"/>
    </row>
    <row r="28" spans="1:8" s="84" customFormat="1" x14ac:dyDescent="0.25">
      <c r="A28" s="82"/>
      <c r="B28" s="2"/>
      <c r="C28" s="2"/>
      <c r="D28" s="2"/>
      <c r="E28" s="2"/>
      <c r="F28" s="2"/>
    </row>
    <row r="29" spans="1:8" s="84" customFormat="1" x14ac:dyDescent="0.25">
      <c r="A29" s="82"/>
      <c r="B29" s="2"/>
      <c r="C29" s="2"/>
      <c r="D29" s="2"/>
      <c r="E29" s="2"/>
      <c r="F29" s="2"/>
    </row>
    <row r="30" spans="1:8" s="84" customFormat="1" x14ac:dyDescent="0.25">
      <c r="A30" s="82"/>
      <c r="B30" s="2"/>
      <c r="C30" s="2"/>
      <c r="D30" s="2"/>
      <c r="E30" s="2"/>
      <c r="F30" s="2"/>
    </row>
    <row r="31" spans="1:8" s="84" customFormat="1" x14ac:dyDescent="0.25">
      <c r="A31" s="82"/>
      <c r="B31" s="2"/>
      <c r="C31" s="2"/>
      <c r="D31" s="2"/>
      <c r="E31" s="2"/>
      <c r="F31" s="2"/>
    </row>
    <row r="32" spans="1:8" s="84" customFormat="1" x14ac:dyDescent="0.25">
      <c r="A32" s="82"/>
      <c r="B32" s="2"/>
      <c r="C32" s="2"/>
      <c r="D32" s="2"/>
      <c r="E32" s="2"/>
      <c r="F32" s="2"/>
      <c r="G32" s="9"/>
      <c r="H32" s="9"/>
    </row>
    <row r="33" spans="1:8" s="84" customFormat="1" x14ac:dyDescent="0.25">
      <c r="A33" s="82"/>
      <c r="B33" s="207"/>
      <c r="C33" s="207"/>
      <c r="D33" s="207"/>
      <c r="E33" s="207"/>
      <c r="F33" s="207"/>
      <c r="G33" s="9"/>
      <c r="H33" s="9"/>
    </row>
    <row r="34" spans="1:8" x14ac:dyDescent="0.25">
      <c r="B34" s="16"/>
      <c r="C34" s="9"/>
      <c r="D34" s="9"/>
      <c r="E34" s="9"/>
      <c r="F34" s="9"/>
      <c r="G34" s="9"/>
      <c r="H34" s="9"/>
    </row>
    <row r="35" spans="1:8" s="84" customFormat="1" x14ac:dyDescent="0.25">
      <c r="A35" s="82"/>
      <c r="B35" s="205"/>
      <c r="C35" s="205"/>
      <c r="D35" s="205"/>
      <c r="E35" s="205"/>
      <c r="F35" s="205"/>
    </row>
    <row r="36" spans="1:8" s="84" customFormat="1" x14ac:dyDescent="0.25">
      <c r="A36" s="82"/>
      <c r="B36" s="205"/>
      <c r="C36" s="205"/>
      <c r="D36" s="205"/>
      <c r="E36" s="205"/>
      <c r="F36" s="205"/>
    </row>
    <row r="37" spans="1:8" s="84" customFormat="1" x14ac:dyDescent="0.25">
      <c r="A37" s="82"/>
      <c r="B37" s="2"/>
      <c r="C37" s="2"/>
      <c r="D37" s="2"/>
      <c r="E37" s="2"/>
      <c r="F37" s="2"/>
    </row>
    <row r="38" spans="1:8" s="84" customFormat="1" x14ac:dyDescent="0.25">
      <c r="A38" s="82"/>
      <c r="B38" s="205"/>
      <c r="C38" s="205"/>
      <c r="D38" s="205"/>
      <c r="E38" s="205"/>
      <c r="F38" s="205"/>
    </row>
    <row r="39" spans="1:8" s="84" customFormat="1" x14ac:dyDescent="0.25">
      <c r="A39" s="82"/>
      <c r="B39" s="205"/>
      <c r="C39" s="205"/>
      <c r="D39" s="205"/>
      <c r="E39" s="205"/>
      <c r="F39" s="205"/>
    </row>
    <row r="40" spans="1:8" s="84" customFormat="1" x14ac:dyDescent="0.25">
      <c r="A40" s="82"/>
      <c r="B40" s="207"/>
      <c r="C40" s="207"/>
      <c r="D40" s="207"/>
      <c r="E40" s="207"/>
      <c r="F40" s="207"/>
    </row>
    <row r="41" spans="1:8" s="84" customFormat="1" x14ac:dyDescent="0.25">
      <c r="A41" s="82"/>
      <c r="B41" s="207"/>
      <c r="C41" s="207"/>
      <c r="D41" s="207"/>
      <c r="E41" s="207"/>
      <c r="F41" s="207"/>
    </row>
    <row r="42" spans="1:8" s="84" customFormat="1" x14ac:dyDescent="0.25">
      <c r="A42" s="82"/>
      <c r="B42" s="2"/>
      <c r="C42" s="2"/>
      <c r="D42" s="2"/>
      <c r="E42" s="2"/>
      <c r="F42" s="2"/>
    </row>
    <row r="43" spans="1:8" s="84" customFormat="1" x14ac:dyDescent="0.25">
      <c r="A43" s="82"/>
      <c r="B43" s="207"/>
      <c r="C43" s="207"/>
      <c r="D43" s="207"/>
      <c r="E43" s="207"/>
      <c r="F43" s="207"/>
    </row>
    <row r="44" spans="1:8" s="84" customFormat="1" x14ac:dyDescent="0.25">
      <c r="A44" s="82"/>
      <c r="B44" s="207"/>
      <c r="C44" s="207"/>
      <c r="D44" s="207"/>
      <c r="E44" s="207"/>
      <c r="F44" s="207"/>
    </row>
    <row r="45" spans="1:8" s="84" customFormat="1" x14ac:dyDescent="0.25">
      <c r="A45" s="82"/>
      <c r="B45" s="207"/>
      <c r="C45" s="207"/>
      <c r="D45" s="207"/>
      <c r="E45" s="207"/>
      <c r="F45" s="207"/>
    </row>
    <row r="46" spans="1:8" s="84" customFormat="1" x14ac:dyDescent="0.25">
      <c r="A46" s="82"/>
      <c r="B46" s="207"/>
      <c r="C46" s="207"/>
      <c r="D46" s="207"/>
      <c r="E46" s="207"/>
      <c r="F46" s="207"/>
    </row>
    <row r="47" spans="1:8" s="84" customFormat="1" x14ac:dyDescent="0.25">
      <c r="A47" s="82"/>
      <c r="B47" s="2"/>
      <c r="C47" s="2"/>
      <c r="D47" s="2"/>
      <c r="E47" s="2"/>
      <c r="F47" s="2"/>
    </row>
    <row r="48" spans="1:8" s="84" customFormat="1" x14ac:dyDescent="0.25">
      <c r="A48" s="82"/>
      <c r="B48" s="2"/>
      <c r="C48" s="2"/>
      <c r="D48" s="2"/>
      <c r="E48" s="2"/>
      <c r="F48" s="2"/>
    </row>
    <row r="49" spans="1:8" s="84" customFormat="1" x14ac:dyDescent="0.25">
      <c r="A49" s="82"/>
      <c r="B49" s="2"/>
      <c r="C49" s="2"/>
      <c r="D49" s="2"/>
      <c r="E49" s="2"/>
      <c r="F49" s="2"/>
    </row>
    <row r="50" spans="1:8" s="84" customFormat="1" x14ac:dyDescent="0.25">
      <c r="A50" s="82"/>
      <c r="B50" s="2"/>
      <c r="C50" s="2"/>
      <c r="D50" s="2"/>
      <c r="E50" s="2"/>
      <c r="F50" s="2"/>
    </row>
    <row r="51" spans="1:8" s="84" customFormat="1" x14ac:dyDescent="0.25">
      <c r="A51" s="82"/>
      <c r="B51" s="2"/>
      <c r="C51" s="2"/>
      <c r="D51" s="2"/>
      <c r="E51" s="2"/>
      <c r="F51" s="2"/>
    </row>
    <row r="52" spans="1:8" s="84" customFormat="1" x14ac:dyDescent="0.25">
      <c r="A52" s="82"/>
      <c r="B52" s="2"/>
      <c r="C52" s="2"/>
      <c r="D52" s="2"/>
      <c r="E52" s="2"/>
      <c r="F52" s="2"/>
    </row>
    <row r="53" spans="1:8" s="84" customFormat="1" x14ac:dyDescent="0.25">
      <c r="A53" s="82"/>
      <c r="B53" s="2"/>
      <c r="C53" s="2"/>
      <c r="D53" s="2"/>
      <c r="E53" s="2"/>
      <c r="F53" s="2"/>
    </row>
    <row r="54" spans="1:8" s="84" customFormat="1" x14ac:dyDescent="0.25">
      <c r="A54" s="82"/>
      <c r="B54" s="2"/>
      <c r="C54" s="2"/>
      <c r="D54" s="2"/>
      <c r="E54" s="2"/>
      <c r="F54" s="2"/>
      <c r="G54" s="9"/>
      <c r="H54" s="9"/>
    </row>
    <row r="55" spans="1:8" s="84" customFormat="1" x14ac:dyDescent="0.25">
      <c r="A55" s="76"/>
      <c r="B55" s="207"/>
      <c r="C55" s="207"/>
      <c r="D55" s="207"/>
      <c r="E55" s="207"/>
      <c r="F55" s="207"/>
      <c r="G55" s="9"/>
      <c r="H55" s="9"/>
    </row>
    <row r="56" spans="1:8" x14ac:dyDescent="0.25">
      <c r="A56" s="44"/>
      <c r="B56" s="16"/>
      <c r="C56" s="9"/>
      <c r="D56" s="9"/>
      <c r="E56" s="9"/>
      <c r="F56" s="9"/>
      <c r="G56" s="9"/>
      <c r="H56" s="9"/>
    </row>
    <row r="57" spans="1:8" x14ac:dyDescent="0.25">
      <c r="A57" s="82"/>
      <c r="B57" s="208"/>
      <c r="C57" s="208"/>
      <c r="D57" s="208"/>
      <c r="E57" s="208"/>
      <c r="F57" s="208"/>
      <c r="G57" s="208"/>
      <c r="H57" s="208"/>
    </row>
    <row r="58" spans="1:8" x14ac:dyDescent="0.25">
      <c r="A58" s="82"/>
      <c r="B58" s="208"/>
      <c r="C58" s="208"/>
      <c r="D58" s="208"/>
      <c r="E58" s="208"/>
      <c r="F58" s="208"/>
      <c r="G58" s="208"/>
      <c r="H58" s="208"/>
    </row>
    <row r="59" spans="1:8" x14ac:dyDescent="0.25">
      <c r="A59" s="82"/>
      <c r="B59" s="208"/>
      <c r="C59" s="208"/>
      <c r="D59" s="208"/>
      <c r="E59" s="208"/>
      <c r="F59" s="208"/>
      <c r="G59" s="208"/>
      <c r="H59" s="208"/>
    </row>
    <row r="60" spans="1:8" x14ac:dyDescent="0.25">
      <c r="A60" s="82"/>
      <c r="B60" s="208"/>
      <c r="C60" s="208"/>
      <c r="D60" s="208"/>
      <c r="E60" s="208"/>
      <c r="F60" s="208"/>
      <c r="G60" s="208"/>
      <c r="H60" s="208"/>
    </row>
    <row r="61" spans="1:8" x14ac:dyDescent="0.25">
      <c r="A61" s="82"/>
      <c r="B61" s="208"/>
      <c r="C61" s="208"/>
      <c r="D61" s="208"/>
      <c r="E61" s="208"/>
      <c r="F61" s="208"/>
      <c r="G61" s="208"/>
      <c r="H61" s="208"/>
    </row>
    <row r="62" spans="1:8" x14ac:dyDescent="0.25">
      <c r="A62" s="82"/>
      <c r="B62" s="208"/>
      <c r="C62" s="208"/>
      <c r="D62" s="208"/>
      <c r="E62" s="208"/>
      <c r="F62" s="208"/>
      <c r="G62" s="208"/>
      <c r="H62" s="208"/>
    </row>
    <row r="63" spans="1:8" x14ac:dyDescent="0.25">
      <c r="A63" s="82"/>
      <c r="B63" s="208"/>
      <c r="C63" s="208"/>
      <c r="D63" s="208"/>
      <c r="E63" s="208"/>
      <c r="F63" s="208"/>
      <c r="G63" s="208"/>
      <c r="H63" s="208"/>
    </row>
    <row r="64" spans="1:8" x14ac:dyDescent="0.25">
      <c r="A64" s="82"/>
      <c r="B64" s="208"/>
      <c r="C64" s="208"/>
      <c r="D64" s="208"/>
      <c r="E64" s="208"/>
      <c r="F64" s="208"/>
      <c r="G64" s="208"/>
      <c r="H64" s="208"/>
    </row>
    <row r="65" spans="1:8" x14ac:dyDescent="0.25">
      <c r="A65" s="82"/>
      <c r="B65" s="208"/>
      <c r="C65" s="208"/>
      <c r="D65" s="208"/>
      <c r="E65" s="208"/>
      <c r="F65" s="208"/>
      <c r="G65" s="208"/>
      <c r="H65" s="208"/>
    </row>
    <row r="66" spans="1:8" x14ac:dyDescent="0.25">
      <c r="A66" s="82"/>
      <c r="B66" s="208"/>
      <c r="C66" s="208"/>
      <c r="D66" s="208"/>
      <c r="E66" s="208"/>
      <c r="F66" s="208"/>
      <c r="G66" s="208"/>
      <c r="H66" s="208"/>
    </row>
    <row r="67" spans="1:8" x14ac:dyDescent="0.25">
      <c r="A67" s="82"/>
      <c r="B67" s="208"/>
      <c r="C67" s="208"/>
      <c r="D67" s="208"/>
      <c r="E67" s="208"/>
      <c r="F67" s="208"/>
      <c r="G67" s="208"/>
      <c r="H67" s="208"/>
    </row>
    <row r="68" spans="1:8" x14ac:dyDescent="0.25">
      <c r="A68" s="82"/>
      <c r="B68" s="208"/>
      <c r="C68" s="208"/>
      <c r="D68" s="208"/>
      <c r="E68" s="208"/>
      <c r="F68" s="208"/>
      <c r="G68" s="208"/>
      <c r="H68" s="208"/>
    </row>
    <row r="69" spans="1:8" x14ac:dyDescent="0.25">
      <c r="A69" s="82"/>
      <c r="B69" s="208"/>
      <c r="C69" s="208"/>
      <c r="D69" s="208"/>
      <c r="E69" s="208"/>
      <c r="F69" s="208"/>
      <c r="G69" s="208"/>
      <c r="H69" s="208"/>
    </row>
    <row r="70" spans="1:8" x14ac:dyDescent="0.25">
      <c r="A70" s="82"/>
      <c r="B70" s="208"/>
      <c r="C70" s="208"/>
      <c r="D70" s="208"/>
      <c r="E70" s="208"/>
      <c r="F70" s="208"/>
      <c r="G70" s="208"/>
      <c r="H70" s="208"/>
    </row>
    <row r="71" spans="1:8" x14ac:dyDescent="0.25">
      <c r="A71" s="82"/>
      <c r="B71" s="208"/>
      <c r="C71" s="208"/>
      <c r="D71" s="208"/>
      <c r="E71" s="208"/>
      <c r="F71" s="208"/>
      <c r="G71" s="208"/>
      <c r="H71" s="208"/>
    </row>
    <row r="72" spans="1:8" x14ac:dyDescent="0.25">
      <c r="A72" s="82"/>
      <c r="B72" s="208"/>
      <c r="C72" s="208"/>
      <c r="D72" s="208"/>
      <c r="E72" s="208"/>
      <c r="F72" s="208"/>
      <c r="G72" s="208"/>
      <c r="H72" s="208"/>
    </row>
    <row r="73" spans="1:8" x14ac:dyDescent="0.25">
      <c r="A73" s="82"/>
      <c r="B73" s="208"/>
      <c r="C73" s="208"/>
      <c r="D73" s="208"/>
      <c r="E73" s="208"/>
      <c r="F73" s="208"/>
      <c r="G73" s="208"/>
      <c r="H73" s="208"/>
    </row>
    <row r="74" spans="1:8" x14ac:dyDescent="0.25">
      <c r="A74" s="82"/>
      <c r="B74" s="208"/>
      <c r="C74" s="208"/>
      <c r="D74" s="208"/>
      <c r="E74" s="208"/>
      <c r="F74" s="208"/>
      <c r="G74" s="208"/>
      <c r="H74" s="208"/>
    </row>
    <row r="75" spans="1:8" x14ac:dyDescent="0.25">
      <c r="A75" s="82"/>
      <c r="B75" s="208"/>
      <c r="C75" s="208"/>
      <c r="D75" s="208"/>
      <c r="E75" s="208"/>
      <c r="F75" s="208"/>
      <c r="G75" s="208"/>
      <c r="H75" s="208"/>
    </row>
    <row r="76" spans="1:8" x14ac:dyDescent="0.25">
      <c r="A76" s="82"/>
    </row>
    <row r="77" spans="1:8" x14ac:dyDescent="0.25">
      <c r="A77" s="76"/>
      <c r="B77" s="209"/>
      <c r="C77" s="209"/>
      <c r="D77" s="209"/>
      <c r="E77" s="209"/>
      <c r="F77" s="209"/>
      <c r="G77" s="209"/>
      <c r="H77" s="209"/>
    </row>
    <row r="78" spans="1:8" ht="13" x14ac:dyDescent="0.3">
      <c r="A78" s="3"/>
      <c r="B78" s="209"/>
      <c r="C78" s="209"/>
      <c r="D78" s="209"/>
      <c r="E78" s="209"/>
      <c r="F78" s="209"/>
      <c r="G78" s="209"/>
      <c r="H78" s="209"/>
    </row>
  </sheetData>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4"/>
  <sheetViews>
    <sheetView workbookViewId="0"/>
  </sheetViews>
  <sheetFormatPr defaultRowHeight="12.5" x14ac:dyDescent="0.25"/>
  <cols>
    <col min="1" max="1" width="15.453125" style="131" bestFit="1" customWidth="1"/>
    <col min="2" max="2" width="11.81640625" style="131" bestFit="1" customWidth="1"/>
    <col min="3" max="3" width="9.54296875" style="131" bestFit="1" customWidth="1"/>
    <col min="4" max="4" width="9.7265625" style="131" bestFit="1" customWidth="1"/>
    <col min="5" max="5" width="13.1796875" style="131" bestFit="1" customWidth="1"/>
    <col min="6" max="6" width="11.26953125" style="131" bestFit="1" customWidth="1"/>
    <col min="7" max="16384" width="8.7265625" style="131"/>
  </cols>
  <sheetData>
    <row r="1" spans="1:6" x14ac:dyDescent="0.25">
      <c r="A1" s="134"/>
      <c r="B1" s="134"/>
      <c r="C1" s="134"/>
    </row>
    <row r="2" spans="1:6" x14ac:dyDescent="0.25">
      <c r="A2" s="145" t="s">
        <v>382</v>
      </c>
      <c r="B2" s="145"/>
      <c r="C2" s="145"/>
      <c r="D2" s="145"/>
      <c r="E2" s="145"/>
      <c r="F2" s="145"/>
    </row>
    <row r="3" spans="1:6" ht="30" customHeight="1" x14ac:dyDescent="0.25">
      <c r="A3" s="146"/>
      <c r="B3" s="147" t="s">
        <v>70</v>
      </c>
      <c r="C3" s="147" t="s">
        <v>71</v>
      </c>
      <c r="D3" s="147" t="s">
        <v>72</v>
      </c>
      <c r="E3" s="147" t="s">
        <v>383</v>
      </c>
      <c r="F3" s="147" t="s">
        <v>384</v>
      </c>
    </row>
    <row r="4" spans="1:6" ht="13" x14ac:dyDescent="0.3">
      <c r="A4" s="148" t="s">
        <v>303</v>
      </c>
      <c r="B4" s="284" t="s">
        <v>73</v>
      </c>
      <c r="C4" s="284"/>
      <c r="D4" s="284"/>
      <c r="E4" s="284"/>
      <c r="F4" s="284"/>
    </row>
    <row r="5" spans="1:6" x14ac:dyDescent="0.25">
      <c r="A5" s="145">
        <v>1975</v>
      </c>
      <c r="B5" s="149">
        <v>225391.97113766643</v>
      </c>
      <c r="C5" s="149">
        <v>2820.736528667223</v>
      </c>
      <c r="D5" s="149">
        <v>444.1</v>
      </c>
      <c r="E5" s="149">
        <v>0</v>
      </c>
      <c r="F5" s="149">
        <f>SUM(B5:E5)</f>
        <v>228656.80766633365</v>
      </c>
    </row>
    <row r="6" spans="1:6" x14ac:dyDescent="0.25">
      <c r="A6" s="145">
        <v>1976</v>
      </c>
      <c r="B6" s="149">
        <v>230355.74512796124</v>
      </c>
      <c r="C6" s="149">
        <v>2968.8676167784261</v>
      </c>
      <c r="D6" s="149">
        <v>522.1</v>
      </c>
      <c r="E6" s="149">
        <v>0.5</v>
      </c>
      <c r="F6" s="149">
        <f t="shared" ref="F6:F9" si="0">SUM(B6:E6)</f>
        <v>233847.21274473966</v>
      </c>
    </row>
    <row r="7" spans="1:6" x14ac:dyDescent="0.25">
      <c r="A7" s="145">
        <v>1977</v>
      </c>
      <c r="B7" s="149">
        <v>235371.11753743878</v>
      </c>
      <c r="C7" s="149">
        <v>3116.9987048896305</v>
      </c>
      <c r="D7" s="149">
        <v>557.59999999999991</v>
      </c>
      <c r="E7" s="149">
        <v>0.65</v>
      </c>
      <c r="F7" s="149">
        <f t="shared" si="0"/>
        <v>239046.36624232843</v>
      </c>
    </row>
    <row r="8" spans="1:6" x14ac:dyDescent="0.25">
      <c r="A8" s="145">
        <v>1978</v>
      </c>
      <c r="B8" s="149">
        <v>239424.71084338147</v>
      </c>
      <c r="C8" s="149">
        <v>3265.1297930008341</v>
      </c>
      <c r="D8" s="149">
        <v>594.59999999999991</v>
      </c>
      <c r="E8" s="149">
        <v>0.65</v>
      </c>
      <c r="F8" s="149">
        <f t="shared" si="0"/>
        <v>243285.09063638232</v>
      </c>
    </row>
    <row r="9" spans="1:6" x14ac:dyDescent="0.25">
      <c r="A9" s="145">
        <v>1979</v>
      </c>
      <c r="B9" s="149">
        <v>243494.06394126141</v>
      </c>
      <c r="C9" s="149">
        <v>3413.2608811120385</v>
      </c>
      <c r="D9" s="149">
        <v>655.55</v>
      </c>
      <c r="E9" s="149">
        <v>0.65</v>
      </c>
      <c r="F9" s="149">
        <f t="shared" si="0"/>
        <v>247563.52482237344</v>
      </c>
    </row>
    <row r="10" spans="1:6" x14ac:dyDescent="0.25">
      <c r="A10" s="145">
        <v>1980</v>
      </c>
      <c r="B10" s="149">
        <v>249033.96851611297</v>
      </c>
      <c r="C10" s="149">
        <v>3561.3919692232421</v>
      </c>
      <c r="D10" s="149">
        <v>710.55</v>
      </c>
      <c r="E10" s="149">
        <v>0.65</v>
      </c>
      <c r="F10" s="149">
        <f t="shared" ref="F10:F41" si="1">SUM(B10:E10)</f>
        <v>253306.5604853362</v>
      </c>
    </row>
    <row r="11" spans="1:6" x14ac:dyDescent="0.25">
      <c r="A11" s="145">
        <v>1981</v>
      </c>
      <c r="B11" s="149">
        <v>256398.69136756266</v>
      </c>
      <c r="C11" s="149">
        <v>3709.5230573344452</v>
      </c>
      <c r="D11" s="149">
        <v>719.55</v>
      </c>
      <c r="E11" s="149">
        <v>0.65</v>
      </c>
      <c r="F11" s="149">
        <f t="shared" si="1"/>
        <v>260828.41442489708</v>
      </c>
    </row>
    <row r="12" spans="1:6" x14ac:dyDescent="0.25">
      <c r="A12" s="145">
        <v>1982</v>
      </c>
      <c r="B12" s="149">
        <v>261128.65784937105</v>
      </c>
      <c r="C12" s="149">
        <v>3857.6541454456492</v>
      </c>
      <c r="D12" s="149">
        <v>760.55</v>
      </c>
      <c r="E12" s="149">
        <v>0.65</v>
      </c>
      <c r="F12" s="149">
        <f t="shared" si="1"/>
        <v>265747.51199481671</v>
      </c>
    </row>
    <row r="13" spans="1:6" x14ac:dyDescent="0.25">
      <c r="A13" s="145">
        <v>1983</v>
      </c>
      <c r="B13" s="149">
        <v>265008.03194098902</v>
      </c>
      <c r="C13" s="149">
        <v>4005.7852335568537</v>
      </c>
      <c r="D13" s="149">
        <v>798.55</v>
      </c>
      <c r="E13" s="149">
        <v>0.65</v>
      </c>
      <c r="F13" s="149">
        <f t="shared" si="1"/>
        <v>269813.01717454591</v>
      </c>
    </row>
    <row r="14" spans="1:6" x14ac:dyDescent="0.25">
      <c r="A14" s="145">
        <v>1984</v>
      </c>
      <c r="B14" s="149">
        <v>269201.69160562131</v>
      </c>
      <c r="C14" s="149">
        <v>4153.9163216680572</v>
      </c>
      <c r="D14" s="149">
        <v>836.05</v>
      </c>
      <c r="E14" s="149">
        <v>0.65</v>
      </c>
      <c r="F14" s="149">
        <f t="shared" si="1"/>
        <v>274192.3079272894</v>
      </c>
    </row>
    <row r="15" spans="1:6" x14ac:dyDescent="0.25">
      <c r="A15" s="145">
        <v>1985</v>
      </c>
      <c r="B15" s="149">
        <v>273486.50862338359</v>
      </c>
      <c r="C15" s="149">
        <v>4302.0474097792603</v>
      </c>
      <c r="D15" s="149">
        <v>892.05</v>
      </c>
      <c r="E15" s="149">
        <v>0.65</v>
      </c>
      <c r="F15" s="149">
        <f t="shared" si="1"/>
        <v>278681.25603316288</v>
      </c>
    </row>
    <row r="16" spans="1:6" x14ac:dyDescent="0.25">
      <c r="A16" s="145">
        <v>1986</v>
      </c>
      <c r="B16" s="149">
        <v>278111.91877273255</v>
      </c>
      <c r="C16" s="149">
        <v>4450.1784978904643</v>
      </c>
      <c r="D16" s="149">
        <v>917.55000000000007</v>
      </c>
      <c r="E16" s="149">
        <v>0.65</v>
      </c>
      <c r="F16" s="149">
        <f t="shared" si="1"/>
        <v>283480.29727062304</v>
      </c>
    </row>
    <row r="17" spans="1:6" x14ac:dyDescent="0.25">
      <c r="A17" s="145">
        <v>1987</v>
      </c>
      <c r="B17" s="149">
        <v>281933.27584290423</v>
      </c>
      <c r="C17" s="149">
        <v>4598.3095860016692</v>
      </c>
      <c r="D17" s="149">
        <v>1015.5500000000001</v>
      </c>
      <c r="E17" s="149">
        <v>0.65</v>
      </c>
      <c r="F17" s="149">
        <f t="shared" si="1"/>
        <v>287547.78542890592</v>
      </c>
    </row>
    <row r="18" spans="1:6" x14ac:dyDescent="0.25">
      <c r="A18" s="145">
        <v>1988</v>
      </c>
      <c r="B18" s="149">
        <v>285713.30891972035</v>
      </c>
      <c r="C18" s="149">
        <v>4746.4406741128714</v>
      </c>
      <c r="D18" s="149">
        <v>1081.5500000000002</v>
      </c>
      <c r="E18" s="149">
        <v>0.65</v>
      </c>
      <c r="F18" s="149">
        <f t="shared" si="1"/>
        <v>291541.94959383324</v>
      </c>
    </row>
    <row r="19" spans="1:6" x14ac:dyDescent="0.25">
      <c r="A19" s="145">
        <v>1989</v>
      </c>
      <c r="B19" s="149">
        <v>288616.51555966731</v>
      </c>
      <c r="C19" s="149">
        <v>4894.5717622240754</v>
      </c>
      <c r="D19" s="149">
        <v>1214.75</v>
      </c>
      <c r="E19" s="149">
        <v>0.65</v>
      </c>
      <c r="F19" s="149">
        <f t="shared" si="1"/>
        <v>294726.48732189141</v>
      </c>
    </row>
    <row r="20" spans="1:6" x14ac:dyDescent="0.25">
      <c r="A20" s="145">
        <v>1990</v>
      </c>
      <c r="B20" s="149">
        <v>292483.37367990927</v>
      </c>
      <c r="C20" s="149">
        <v>5042.7028503352803</v>
      </c>
      <c r="D20" s="149">
        <v>1293.25</v>
      </c>
      <c r="E20" s="149">
        <v>0.65</v>
      </c>
      <c r="F20" s="149">
        <f t="shared" si="1"/>
        <v>298819.97653024457</v>
      </c>
    </row>
    <row r="21" spans="1:6" x14ac:dyDescent="0.25">
      <c r="A21" s="145">
        <v>1991</v>
      </c>
      <c r="B21" s="149">
        <v>295727.30246851925</v>
      </c>
      <c r="C21" s="149">
        <v>5190.8339384464844</v>
      </c>
      <c r="D21" s="149">
        <v>1306.25</v>
      </c>
      <c r="E21" s="149">
        <v>0.65</v>
      </c>
      <c r="F21" s="149">
        <f t="shared" si="1"/>
        <v>302225.03640696575</v>
      </c>
    </row>
    <row r="22" spans="1:6" x14ac:dyDescent="0.25">
      <c r="A22" s="145">
        <v>1992</v>
      </c>
      <c r="B22" s="149">
        <v>298900.74995099357</v>
      </c>
      <c r="C22" s="149">
        <v>5338.9650265576875</v>
      </c>
      <c r="D22" s="149">
        <v>1392.95</v>
      </c>
      <c r="E22" s="149">
        <v>1.25</v>
      </c>
      <c r="F22" s="149">
        <f t="shared" si="1"/>
        <v>305633.91497755126</v>
      </c>
    </row>
    <row r="23" spans="1:6" x14ac:dyDescent="0.25">
      <c r="A23" s="145">
        <v>1993</v>
      </c>
      <c r="B23" s="149">
        <v>302894.9318537045</v>
      </c>
      <c r="C23" s="149">
        <v>5487.0961146688915</v>
      </c>
      <c r="D23" s="149">
        <v>1483.8500000000001</v>
      </c>
      <c r="E23" s="149">
        <v>4.05</v>
      </c>
      <c r="F23" s="149">
        <f t="shared" si="1"/>
        <v>309869.92796837335</v>
      </c>
    </row>
    <row r="24" spans="1:6" x14ac:dyDescent="0.25">
      <c r="A24" s="145">
        <v>1994</v>
      </c>
      <c r="B24" s="149">
        <v>307125.97823654918</v>
      </c>
      <c r="C24" s="149">
        <v>5635.2272027800946</v>
      </c>
      <c r="D24" s="149">
        <v>1584.5500000000002</v>
      </c>
      <c r="E24" s="149">
        <v>4.05</v>
      </c>
      <c r="F24" s="149">
        <f t="shared" si="1"/>
        <v>314349.80543932924</v>
      </c>
    </row>
    <row r="25" spans="1:6" x14ac:dyDescent="0.25">
      <c r="A25" s="145">
        <v>1995</v>
      </c>
      <c r="B25" s="149">
        <v>311285.04455785843</v>
      </c>
      <c r="C25" s="149">
        <v>5783.3582908912995</v>
      </c>
      <c r="D25" s="149">
        <v>1763.49</v>
      </c>
      <c r="E25" s="149">
        <v>4.05</v>
      </c>
      <c r="F25" s="149">
        <f t="shared" si="1"/>
        <v>318835.94284874969</v>
      </c>
    </row>
    <row r="26" spans="1:6" x14ac:dyDescent="0.25">
      <c r="A26" s="145">
        <v>1996</v>
      </c>
      <c r="B26" s="149">
        <v>314440.04879753361</v>
      </c>
      <c r="C26" s="149">
        <v>5931.4893790025035</v>
      </c>
      <c r="D26" s="149">
        <v>1821.59</v>
      </c>
      <c r="E26" s="149">
        <v>4.05</v>
      </c>
      <c r="F26" s="149">
        <f t="shared" si="1"/>
        <v>322197.17817653611</v>
      </c>
    </row>
    <row r="27" spans="1:6" x14ac:dyDescent="0.25">
      <c r="A27" s="145">
        <v>1997</v>
      </c>
      <c r="B27" s="149">
        <v>318970.09436676442</v>
      </c>
      <c r="C27" s="149">
        <v>6079.6204671137066</v>
      </c>
      <c r="D27" s="149">
        <v>1864.89</v>
      </c>
      <c r="E27" s="149">
        <v>4.5100000000000007</v>
      </c>
      <c r="F27" s="149">
        <f t="shared" si="1"/>
        <v>326919.11483387812</v>
      </c>
    </row>
    <row r="28" spans="1:6" x14ac:dyDescent="0.25">
      <c r="A28" s="145">
        <v>1998</v>
      </c>
      <c r="B28" s="149">
        <v>321612.94417441555</v>
      </c>
      <c r="C28" s="149">
        <v>6227.7515552249106</v>
      </c>
      <c r="D28" s="149">
        <v>1910.89</v>
      </c>
      <c r="E28" s="149">
        <v>4.5100000000000007</v>
      </c>
      <c r="F28" s="149">
        <f t="shared" si="1"/>
        <v>329756.09572964051</v>
      </c>
    </row>
    <row r="29" spans="1:6" x14ac:dyDescent="0.25">
      <c r="A29" s="145">
        <v>1999</v>
      </c>
      <c r="B29" s="149">
        <v>325173.37445453083</v>
      </c>
      <c r="C29" s="149">
        <v>6375.8826433361137</v>
      </c>
      <c r="D29" s="149">
        <v>1961.99</v>
      </c>
      <c r="E29" s="149">
        <v>4.9600000000000009</v>
      </c>
      <c r="F29" s="149">
        <f t="shared" si="1"/>
        <v>333516.20709786698</v>
      </c>
    </row>
    <row r="30" spans="1:6" x14ac:dyDescent="0.25">
      <c r="A30" s="145">
        <v>2000</v>
      </c>
      <c r="B30" s="149">
        <v>326698.37031881331</v>
      </c>
      <c r="C30" s="149">
        <v>6524.0137314473186</v>
      </c>
      <c r="D30" s="149">
        <v>2013.29</v>
      </c>
      <c r="E30" s="149">
        <v>6.9600000000000009</v>
      </c>
      <c r="F30" s="149">
        <f t="shared" si="1"/>
        <v>335242.63405026065</v>
      </c>
    </row>
    <row r="31" spans="1:6" x14ac:dyDescent="0.25">
      <c r="A31" s="145">
        <v>2001</v>
      </c>
      <c r="B31" s="149">
        <v>331085.87023754301</v>
      </c>
      <c r="C31" s="149">
        <v>6672.1448195585235</v>
      </c>
      <c r="D31" s="149">
        <v>2084.94</v>
      </c>
      <c r="E31" s="149">
        <v>14.806000000000001</v>
      </c>
      <c r="F31" s="149">
        <f t="shared" si="1"/>
        <v>339857.76105710154</v>
      </c>
    </row>
    <row r="32" spans="1:6" x14ac:dyDescent="0.25">
      <c r="A32" s="145">
        <v>2002</v>
      </c>
      <c r="B32" s="149">
        <v>333142.83149352041</v>
      </c>
      <c r="C32" s="149">
        <v>6820.2759076697284</v>
      </c>
      <c r="D32" s="149">
        <v>2130.7399999999998</v>
      </c>
      <c r="E32" s="149">
        <v>20.725999999999999</v>
      </c>
      <c r="F32" s="149">
        <f t="shared" si="1"/>
        <v>342114.57340119017</v>
      </c>
    </row>
    <row r="33" spans="1:7" x14ac:dyDescent="0.25">
      <c r="A33" s="145">
        <v>2003</v>
      </c>
      <c r="B33" s="149">
        <v>334778.29294762801</v>
      </c>
      <c r="C33" s="149">
        <v>6968.4069957809315</v>
      </c>
      <c r="D33" s="149">
        <v>2208.34</v>
      </c>
      <c r="E33" s="149">
        <v>20.725999999999999</v>
      </c>
      <c r="F33" s="149">
        <f t="shared" si="1"/>
        <v>343975.765943409</v>
      </c>
    </row>
    <row r="34" spans="1:7" x14ac:dyDescent="0.25">
      <c r="A34" s="145">
        <v>2004</v>
      </c>
      <c r="B34" s="149">
        <v>339149.28299331764</v>
      </c>
      <c r="C34" s="149">
        <v>7116.5380838921355</v>
      </c>
      <c r="D34" s="149">
        <v>2225.34</v>
      </c>
      <c r="E34" s="149">
        <v>20.725999999999999</v>
      </c>
      <c r="F34" s="149">
        <f t="shared" si="1"/>
        <v>348511.88707720983</v>
      </c>
    </row>
    <row r="35" spans="1:7" x14ac:dyDescent="0.25">
      <c r="A35" s="145">
        <v>2005</v>
      </c>
      <c r="B35" s="149">
        <v>342618.78933722421</v>
      </c>
      <c r="C35" s="149">
        <v>7264.6691720033396</v>
      </c>
      <c r="D35" s="149">
        <v>2243.64</v>
      </c>
      <c r="E35" s="149">
        <v>20.725999999999999</v>
      </c>
      <c r="F35" s="149">
        <f t="shared" si="1"/>
        <v>352147.82450922759</v>
      </c>
    </row>
    <row r="36" spans="1:7" x14ac:dyDescent="0.25">
      <c r="A36" s="145">
        <v>2006</v>
      </c>
      <c r="B36" s="149">
        <v>345123.0882171354</v>
      </c>
      <c r="C36" s="149">
        <v>7412.8002601145436</v>
      </c>
      <c r="D36" s="149">
        <v>2315.34</v>
      </c>
      <c r="E36" s="149">
        <v>22.826000000000001</v>
      </c>
      <c r="F36" s="149">
        <f t="shared" si="1"/>
        <v>354874.05447724997</v>
      </c>
    </row>
    <row r="37" spans="1:7" x14ac:dyDescent="0.25">
      <c r="A37" s="145">
        <v>2007</v>
      </c>
      <c r="B37" s="149">
        <v>350170.21019123448</v>
      </c>
      <c r="C37" s="149">
        <v>7560.9313482257476</v>
      </c>
      <c r="D37" s="149">
        <v>2345.64</v>
      </c>
      <c r="E37" s="149">
        <v>26.425999999999998</v>
      </c>
      <c r="F37" s="149">
        <f t="shared" si="1"/>
        <v>360103.20753946021</v>
      </c>
    </row>
    <row r="38" spans="1:7" x14ac:dyDescent="0.25">
      <c r="A38" s="145">
        <v>2008</v>
      </c>
      <c r="B38" s="149">
        <v>352297.99147707777</v>
      </c>
      <c r="C38" s="149">
        <v>7709.0624363369516</v>
      </c>
      <c r="D38" s="149">
        <v>2405.2399999999998</v>
      </c>
      <c r="E38" s="149">
        <v>26.425999999999998</v>
      </c>
      <c r="F38" s="149">
        <f t="shared" si="1"/>
        <v>362438.71991341468</v>
      </c>
    </row>
    <row r="39" spans="1:7" x14ac:dyDescent="0.25">
      <c r="A39" s="145">
        <v>2009</v>
      </c>
      <c r="B39" s="149">
        <v>357294.77633511007</v>
      </c>
      <c r="C39" s="149">
        <v>7857.1935244481556</v>
      </c>
      <c r="D39" s="149">
        <v>2566.64</v>
      </c>
      <c r="E39" s="149">
        <v>28.025999999999996</v>
      </c>
      <c r="F39" s="149">
        <f t="shared" si="1"/>
        <v>367746.63585955824</v>
      </c>
    </row>
    <row r="40" spans="1:7" x14ac:dyDescent="0.25">
      <c r="A40" s="145">
        <v>2010</v>
      </c>
      <c r="B40" s="149">
        <v>360132.40938744065</v>
      </c>
      <c r="C40" s="149">
        <v>8005.3246125593596</v>
      </c>
      <c r="D40" s="149">
        <v>2606.94</v>
      </c>
      <c r="E40" s="149">
        <v>32.825999999999993</v>
      </c>
      <c r="F40" s="149">
        <f t="shared" si="1"/>
        <v>370777.5</v>
      </c>
      <c r="G40" s="150"/>
    </row>
    <row r="41" spans="1:7" x14ac:dyDescent="0.25">
      <c r="A41" s="145">
        <v>2011</v>
      </c>
      <c r="B41" s="149">
        <v>364810.26962595829</v>
      </c>
      <c r="C41" s="149">
        <v>8077.4984040793761</v>
      </c>
      <c r="D41" s="149">
        <v>2694.94</v>
      </c>
      <c r="E41" s="149">
        <v>32.825999999999993</v>
      </c>
      <c r="F41" s="149">
        <f t="shared" si="1"/>
        <v>375615.53403003764</v>
      </c>
    </row>
    <row r="42" spans="1:7" x14ac:dyDescent="0.25">
      <c r="A42" s="145">
        <v>2012</v>
      </c>
      <c r="B42" s="149">
        <v>369179.84076380695</v>
      </c>
      <c r="C42" s="149">
        <v>8340.0815818215506</v>
      </c>
      <c r="D42" s="149">
        <v>2715.94</v>
      </c>
      <c r="E42" s="149">
        <v>39.525999999999996</v>
      </c>
      <c r="F42" s="149">
        <f t="shared" ref="F42:F52" si="2">SUM(B42:E42)</f>
        <v>380275.38834562851</v>
      </c>
    </row>
    <row r="43" spans="1:7" x14ac:dyDescent="0.25">
      <c r="A43" s="145">
        <v>2013</v>
      </c>
      <c r="B43" s="149">
        <v>373362.70970272319</v>
      </c>
      <c r="C43" s="149">
        <v>8634.0569083557693</v>
      </c>
      <c r="D43" s="149">
        <v>2825.7400000000002</v>
      </c>
      <c r="E43" s="149">
        <v>39.525999999999996</v>
      </c>
      <c r="F43" s="149">
        <f t="shared" si="2"/>
        <v>384862.03261107899</v>
      </c>
    </row>
    <row r="44" spans="1:7" x14ac:dyDescent="0.25">
      <c r="A44" s="145">
        <v>2014</v>
      </c>
      <c r="B44" s="149">
        <v>377625.48810680624</v>
      </c>
      <c r="C44" s="149">
        <v>8905.1127195828503</v>
      </c>
      <c r="D44" s="149">
        <v>2879.0400000000004</v>
      </c>
      <c r="E44" s="149">
        <v>39.525999999999996</v>
      </c>
      <c r="F44" s="149">
        <f t="shared" si="2"/>
        <v>389449.16682638909</v>
      </c>
    </row>
    <row r="45" spans="1:7" x14ac:dyDescent="0.25">
      <c r="A45" s="151">
        <v>2015</v>
      </c>
      <c r="B45" s="149">
        <v>381928.86076739396</v>
      </c>
      <c r="C45" s="149">
        <v>9138.7642241648537</v>
      </c>
      <c r="D45" s="149">
        <v>2925.0400000000004</v>
      </c>
      <c r="E45" s="149">
        <v>44.125999999999998</v>
      </c>
      <c r="F45" s="149">
        <f t="shared" si="2"/>
        <v>394036.79099155875</v>
      </c>
    </row>
    <row r="46" spans="1:7" x14ac:dyDescent="0.25">
      <c r="A46" s="145">
        <v>2016</v>
      </c>
      <c r="B46" s="149">
        <v>386152.23806419357</v>
      </c>
      <c r="C46" s="149">
        <v>9404.5010423945678</v>
      </c>
      <c r="D46" s="149">
        <v>3024.0400000000004</v>
      </c>
      <c r="E46" s="149">
        <v>44.125999999999998</v>
      </c>
      <c r="F46" s="149">
        <f t="shared" si="2"/>
        <v>398624.90510658809</v>
      </c>
      <c r="G46" s="141"/>
    </row>
    <row r="47" spans="1:7" x14ac:dyDescent="0.25">
      <c r="A47" s="151">
        <v>2017</v>
      </c>
      <c r="B47" s="149">
        <v>390375.64056553924</v>
      </c>
      <c r="C47" s="149">
        <v>9662.7026059379168</v>
      </c>
      <c r="D47" s="149">
        <v>3131.0400000000004</v>
      </c>
      <c r="E47" s="149">
        <v>44.125999999999998</v>
      </c>
      <c r="F47" s="149">
        <f t="shared" si="2"/>
        <v>403213.50917147711</v>
      </c>
      <c r="G47" s="141"/>
    </row>
    <row r="48" spans="1:7" x14ac:dyDescent="0.25">
      <c r="A48" s="145">
        <v>2018</v>
      </c>
      <c r="B48" s="149">
        <v>394675.32989975746</v>
      </c>
      <c r="C48" s="149">
        <v>9936.4072864684458</v>
      </c>
      <c r="D48" s="149">
        <v>3146.7400000000002</v>
      </c>
      <c r="E48" s="149">
        <v>44.125999999999998</v>
      </c>
      <c r="F48" s="149">
        <f t="shared" si="2"/>
        <v>407802.60318622587</v>
      </c>
      <c r="G48" s="141"/>
    </row>
    <row r="49" spans="1:7" x14ac:dyDescent="0.25">
      <c r="A49" s="151">
        <v>2019</v>
      </c>
      <c r="B49" s="149">
        <v>398896.94792652474</v>
      </c>
      <c r="C49" s="149">
        <v>10211.873224309425</v>
      </c>
      <c r="D49" s="149">
        <v>3233.7400000000002</v>
      </c>
      <c r="E49" s="149">
        <v>49.625999999999998</v>
      </c>
      <c r="F49" s="149">
        <f t="shared" si="2"/>
        <v>412392.18715083413</v>
      </c>
      <c r="G49" s="141"/>
    </row>
    <row r="50" spans="1:7" x14ac:dyDescent="0.25">
      <c r="A50" s="145">
        <v>2020</v>
      </c>
      <c r="B50" s="149">
        <v>403142.21966372785</v>
      </c>
      <c r="C50" s="149">
        <v>10490.175401574517</v>
      </c>
      <c r="D50" s="149">
        <v>3277.2400000000002</v>
      </c>
      <c r="E50" s="149">
        <v>72.626000000000005</v>
      </c>
      <c r="F50" s="149">
        <f t="shared" si="2"/>
        <v>416982.26106530236</v>
      </c>
      <c r="G50" s="141"/>
    </row>
    <row r="51" spans="1:7" x14ac:dyDescent="0.25">
      <c r="A51" s="151">
        <v>2021</v>
      </c>
      <c r="B51" s="149">
        <v>407053.7882648877</v>
      </c>
      <c r="C51" s="149">
        <v>10770.615134888072</v>
      </c>
      <c r="D51" s="149">
        <v>3292.2400000000002</v>
      </c>
      <c r="E51" s="149">
        <v>78.226000000000013</v>
      </c>
      <c r="F51" s="149">
        <f t="shared" si="2"/>
        <v>421194.86939977581</v>
      </c>
      <c r="G51" s="141"/>
    </row>
    <row r="52" spans="1:7" x14ac:dyDescent="0.25">
      <c r="A52" s="152">
        <v>2022</v>
      </c>
      <c r="B52" s="153">
        <v>412244.45807863923</v>
      </c>
      <c r="C52" s="153">
        <v>11057.089484553733</v>
      </c>
      <c r="D52" s="153">
        <v>3301.2400000000002</v>
      </c>
      <c r="E52" s="153">
        <v>78.226000000000013</v>
      </c>
      <c r="F52" s="153">
        <f t="shared" si="2"/>
        <v>426681.01356319297</v>
      </c>
      <c r="G52" s="141"/>
    </row>
    <row r="53" spans="1:7" ht="13" x14ac:dyDescent="0.3">
      <c r="A53" s="154" t="s">
        <v>436</v>
      </c>
      <c r="G53" s="141"/>
    </row>
    <row r="57" spans="1:7" x14ac:dyDescent="0.25">
      <c r="A57" s="145" t="s">
        <v>378</v>
      </c>
      <c r="B57" s="145"/>
      <c r="C57" s="145"/>
      <c r="D57" s="145"/>
      <c r="E57" s="145"/>
      <c r="F57" s="145"/>
    </row>
    <row r="58" spans="1:7" ht="25" x14ac:dyDescent="0.25">
      <c r="A58" s="146"/>
      <c r="B58" s="147" t="s">
        <v>70</v>
      </c>
      <c r="C58" s="147" t="s">
        <v>71</v>
      </c>
      <c r="D58" s="147" t="s">
        <v>72</v>
      </c>
      <c r="E58" s="147" t="s">
        <v>383</v>
      </c>
      <c r="F58" s="147" t="s">
        <v>384</v>
      </c>
    </row>
    <row r="59" spans="1:7" ht="13" x14ac:dyDescent="0.3">
      <c r="A59" s="148"/>
      <c r="B59" s="284" t="s">
        <v>73</v>
      </c>
      <c r="C59" s="284"/>
      <c r="D59" s="284"/>
      <c r="E59" s="284"/>
      <c r="F59" s="284"/>
    </row>
    <row r="60" spans="1:7" x14ac:dyDescent="0.25">
      <c r="A60" s="131" t="s">
        <v>12</v>
      </c>
      <c r="B60" s="132"/>
      <c r="C60" s="132"/>
      <c r="D60" s="132"/>
      <c r="E60" s="132"/>
      <c r="F60" s="132"/>
    </row>
    <row r="61" spans="1:7" x14ac:dyDescent="0.25">
      <c r="A61" s="131">
        <v>2012</v>
      </c>
      <c r="B61" s="150">
        <v>97363.94922072356</v>
      </c>
      <c r="C61" s="150">
        <v>1777.5044170880269</v>
      </c>
      <c r="D61" s="150">
        <v>991.89</v>
      </c>
      <c r="E61" s="150">
        <v>18.495999999999999</v>
      </c>
      <c r="F61" s="150">
        <v>100151.83963781159</v>
      </c>
    </row>
    <row r="62" spans="1:7" x14ac:dyDescent="0.25">
      <c r="A62" s="131">
        <v>2013</v>
      </c>
      <c r="B62" s="150">
        <v>98059.056829984751</v>
      </c>
      <c r="C62" s="150">
        <v>1811.0043158531464</v>
      </c>
      <c r="D62" s="150">
        <v>1046.8900000000001</v>
      </c>
      <c r="E62" s="150">
        <v>18.495999999999999</v>
      </c>
      <c r="F62" s="150">
        <v>100935.4471458379</v>
      </c>
    </row>
    <row r="63" spans="1:7" x14ac:dyDescent="0.25">
      <c r="A63" s="131">
        <v>2014</v>
      </c>
      <c r="B63" s="150">
        <v>98770.321141165696</v>
      </c>
      <c r="C63" s="150">
        <v>1829.9067747665815</v>
      </c>
      <c r="D63" s="150">
        <v>1090.3900000000001</v>
      </c>
      <c r="E63" s="150">
        <v>18.495999999999999</v>
      </c>
      <c r="F63" s="150">
        <v>101709.11391593228</v>
      </c>
    </row>
    <row r="64" spans="1:7" x14ac:dyDescent="0.25">
      <c r="A64" s="131">
        <v>2015</v>
      </c>
      <c r="B64" s="150">
        <v>99516.547825168862</v>
      </c>
      <c r="C64" s="150">
        <v>1847.4061229258643</v>
      </c>
      <c r="D64" s="150">
        <v>1090.3900000000001</v>
      </c>
      <c r="E64" s="150">
        <v>18.495999999999999</v>
      </c>
      <c r="F64" s="150">
        <v>102472.83994809473</v>
      </c>
    </row>
    <row r="65" spans="1:6" x14ac:dyDescent="0.25">
      <c r="A65" s="131">
        <v>2016</v>
      </c>
      <c r="B65" s="150">
        <v>100207.48281668503</v>
      </c>
      <c r="C65" s="150">
        <v>1878.7564256402532</v>
      </c>
      <c r="D65" s="150">
        <v>1121.8900000000001</v>
      </c>
      <c r="E65" s="150">
        <v>18.495999999999999</v>
      </c>
      <c r="F65" s="150">
        <v>103226.62524232529</v>
      </c>
    </row>
    <row r="66" spans="1:6" x14ac:dyDescent="0.25">
      <c r="A66" s="131">
        <v>2017</v>
      </c>
      <c r="B66" s="150">
        <v>100886.71479963625</v>
      </c>
      <c r="C66" s="150">
        <v>1874.3689989876714</v>
      </c>
      <c r="D66" s="150">
        <v>1190.8900000000001</v>
      </c>
      <c r="E66" s="150">
        <v>18.495999999999999</v>
      </c>
      <c r="F66" s="150">
        <v>103970.46979862392</v>
      </c>
    </row>
    <row r="67" spans="1:6" x14ac:dyDescent="0.25">
      <c r="A67" s="131">
        <v>2018</v>
      </c>
      <c r="B67" s="150">
        <v>101579.78706183206</v>
      </c>
      <c r="C67" s="150">
        <v>1915.2005551585883</v>
      </c>
      <c r="D67" s="150">
        <v>1190.8900000000001</v>
      </c>
      <c r="E67" s="150">
        <v>18.495999999999999</v>
      </c>
      <c r="F67" s="150">
        <v>104704.37361699065</v>
      </c>
    </row>
    <row r="68" spans="1:6" x14ac:dyDescent="0.25">
      <c r="A68" s="131">
        <v>2019</v>
      </c>
      <c r="B68" s="150">
        <v>102243.38583769715</v>
      </c>
      <c r="C68" s="150">
        <v>1970.0648597283273</v>
      </c>
      <c r="D68" s="150">
        <v>1190.8900000000001</v>
      </c>
      <c r="E68" s="150">
        <v>23.995999999999999</v>
      </c>
      <c r="F68" s="150">
        <v>105428.33669742547</v>
      </c>
    </row>
    <row r="69" spans="1:6" x14ac:dyDescent="0.25">
      <c r="A69" s="131">
        <v>2020</v>
      </c>
      <c r="B69" s="150">
        <v>102903.95468103042</v>
      </c>
      <c r="C69" s="150">
        <v>2005.5183588980128</v>
      </c>
      <c r="D69" s="150">
        <v>1190.8900000000001</v>
      </c>
      <c r="E69" s="150">
        <v>41.996000000000002</v>
      </c>
      <c r="F69" s="150">
        <v>106142.35903992843</v>
      </c>
    </row>
    <row r="70" spans="1:6" x14ac:dyDescent="0.25">
      <c r="A70" s="131">
        <v>2021</v>
      </c>
      <c r="B70" s="150">
        <v>103470.1437997115</v>
      </c>
      <c r="C70" s="150">
        <v>2037.112189923484</v>
      </c>
      <c r="D70" s="150">
        <v>1200.8900000000001</v>
      </c>
      <c r="E70" s="150">
        <v>41.996000000000002</v>
      </c>
      <c r="F70" s="150">
        <v>106750.14198963498</v>
      </c>
    </row>
    <row r="71" spans="1:6" x14ac:dyDescent="0.25">
      <c r="A71" s="131">
        <v>2022</v>
      </c>
      <c r="B71" s="150">
        <v>104352.56405211141</v>
      </c>
      <c r="C71" s="150">
        <v>2075.6281575254088</v>
      </c>
      <c r="D71" s="150">
        <v>1200.8900000000001</v>
      </c>
      <c r="E71" s="150">
        <v>41.996000000000002</v>
      </c>
      <c r="F71" s="150">
        <v>107671.07820963682</v>
      </c>
    </row>
    <row r="72" spans="1:6" x14ac:dyDescent="0.25">
      <c r="A72" s="131" t="s">
        <v>13</v>
      </c>
      <c r="B72" s="150"/>
      <c r="C72" s="150"/>
      <c r="D72" s="150"/>
      <c r="E72" s="150"/>
      <c r="F72" s="150"/>
    </row>
    <row r="73" spans="1:6" x14ac:dyDescent="0.25">
      <c r="A73" s="131">
        <v>2012</v>
      </c>
      <c r="B73" s="150">
        <v>79768.879651533411</v>
      </c>
      <c r="C73" s="150">
        <v>981.75622597867914</v>
      </c>
      <c r="D73" s="150">
        <v>941.4</v>
      </c>
      <c r="E73" s="150">
        <v>6.6</v>
      </c>
      <c r="F73" s="150">
        <v>81698.63587751209</v>
      </c>
    </row>
    <row r="74" spans="1:6" x14ac:dyDescent="0.25">
      <c r="A74" s="131">
        <v>2013</v>
      </c>
      <c r="B74" s="150">
        <v>80553.871508902099</v>
      </c>
      <c r="C74" s="150">
        <v>1105.2162059434777</v>
      </c>
      <c r="D74" s="150">
        <v>978.4</v>
      </c>
      <c r="E74" s="150">
        <v>6.6</v>
      </c>
      <c r="F74" s="150">
        <v>82644.087714845577</v>
      </c>
    </row>
    <row r="75" spans="1:6" x14ac:dyDescent="0.25">
      <c r="A75" s="131">
        <v>2014</v>
      </c>
      <c r="B75" s="150">
        <v>81347.696848384279</v>
      </c>
      <c r="C75" s="150">
        <v>1251.0000746093865</v>
      </c>
      <c r="D75" s="150">
        <v>983.4</v>
      </c>
      <c r="E75" s="150">
        <v>6.6</v>
      </c>
      <c r="F75" s="150">
        <v>83588.696922993666</v>
      </c>
    </row>
    <row r="76" spans="1:6" x14ac:dyDescent="0.25">
      <c r="A76" s="131">
        <v>2015</v>
      </c>
      <c r="B76" s="150">
        <v>82138.730742617947</v>
      </c>
      <c r="C76" s="150">
        <v>1357.7327593383961</v>
      </c>
      <c r="D76" s="150">
        <v>1029.4000000000001</v>
      </c>
      <c r="E76" s="150">
        <v>6.6</v>
      </c>
      <c r="F76" s="150">
        <v>84532.463501956343</v>
      </c>
    </row>
    <row r="77" spans="1:6" x14ac:dyDescent="0.25">
      <c r="A77" s="131">
        <v>2016</v>
      </c>
      <c r="B77" s="150">
        <v>82916.010559642382</v>
      </c>
      <c r="C77" s="150">
        <v>1479.3768920912407</v>
      </c>
      <c r="D77" s="150">
        <v>1073.4000000000001</v>
      </c>
      <c r="E77" s="150">
        <v>6.6</v>
      </c>
      <c r="F77" s="150">
        <v>85475.387451733623</v>
      </c>
    </row>
    <row r="78" spans="1:6" x14ac:dyDescent="0.25">
      <c r="A78" s="131">
        <v>2017</v>
      </c>
      <c r="B78" s="150">
        <v>83688.241480913974</v>
      </c>
      <c r="C78" s="150">
        <v>1649.227291411531</v>
      </c>
      <c r="D78" s="150">
        <v>1073.4000000000001</v>
      </c>
      <c r="E78" s="150">
        <v>6.6</v>
      </c>
      <c r="F78" s="150">
        <v>86417.468772325505</v>
      </c>
    </row>
    <row r="79" spans="1:6" x14ac:dyDescent="0.25">
      <c r="A79" s="131">
        <v>2018</v>
      </c>
      <c r="B79" s="150">
        <v>84476.653016586206</v>
      </c>
      <c r="C79" s="150">
        <v>1802.0544471457688</v>
      </c>
      <c r="D79" s="150">
        <v>1073.4000000000001</v>
      </c>
      <c r="E79" s="150">
        <v>6.6</v>
      </c>
      <c r="F79" s="150">
        <v>87358.707463731975</v>
      </c>
    </row>
    <row r="80" spans="1:6" x14ac:dyDescent="0.25">
      <c r="A80" s="131">
        <v>2019</v>
      </c>
      <c r="B80" s="150">
        <v>85245.281588334488</v>
      </c>
      <c r="C80" s="150">
        <v>1936.8219376185589</v>
      </c>
      <c r="D80" s="150">
        <v>1110.4000000000001</v>
      </c>
      <c r="E80" s="150">
        <v>6.6</v>
      </c>
      <c r="F80" s="150">
        <v>88299.103525953047</v>
      </c>
    </row>
    <row r="81" spans="1:6" x14ac:dyDescent="0.25">
      <c r="A81" s="131">
        <v>2020</v>
      </c>
      <c r="B81" s="150">
        <v>86016.104959304226</v>
      </c>
      <c r="C81" s="150">
        <v>2100.5519996845251</v>
      </c>
      <c r="D81" s="150">
        <v>1110.4000000000001</v>
      </c>
      <c r="E81" s="150">
        <v>11.6</v>
      </c>
      <c r="F81" s="150">
        <v>89238.656958988751</v>
      </c>
    </row>
    <row r="82" spans="1:6" x14ac:dyDescent="0.25">
      <c r="A82" s="131">
        <v>2021</v>
      </c>
      <c r="B82" s="150">
        <v>86712.610782629912</v>
      </c>
      <c r="C82" s="150">
        <v>2257.4818421474774</v>
      </c>
      <c r="D82" s="150">
        <v>1114.4000000000001</v>
      </c>
      <c r="E82" s="150">
        <v>11.6</v>
      </c>
      <c r="F82" s="150">
        <v>90096.09262477739</v>
      </c>
    </row>
    <row r="83" spans="1:6" x14ac:dyDescent="0.25">
      <c r="A83" s="131">
        <v>2022</v>
      </c>
      <c r="B83" s="150">
        <v>87679.250195008208</v>
      </c>
      <c r="C83" s="150">
        <v>2411.5508641052438</v>
      </c>
      <c r="D83" s="150">
        <v>1123.4000000000001</v>
      </c>
      <c r="E83" s="150">
        <v>11.6</v>
      </c>
      <c r="F83" s="150">
        <v>91225.801059113452</v>
      </c>
    </row>
    <row r="84" spans="1:6" x14ac:dyDescent="0.25">
      <c r="A84" s="131" t="s">
        <v>15</v>
      </c>
      <c r="B84" s="150"/>
      <c r="C84" s="150"/>
      <c r="D84" s="150"/>
      <c r="E84" s="150"/>
      <c r="F84" s="150"/>
    </row>
    <row r="85" spans="1:6" x14ac:dyDescent="0.25">
      <c r="A85" s="131">
        <v>2012</v>
      </c>
      <c r="B85" s="150">
        <v>84552.28816669248</v>
      </c>
      <c r="C85" s="150">
        <v>3299.0521383739415</v>
      </c>
      <c r="D85" s="150">
        <v>348.6</v>
      </c>
      <c r="E85" s="150">
        <v>12.23</v>
      </c>
      <c r="F85" s="150">
        <v>88212.170305066422</v>
      </c>
    </row>
    <row r="86" spans="1:6" x14ac:dyDescent="0.25">
      <c r="A86" s="131">
        <v>2013</v>
      </c>
      <c r="B86" s="150">
        <v>85215.40960687511</v>
      </c>
      <c r="C86" s="150">
        <v>3352.9789446320228</v>
      </c>
      <c r="D86" s="150">
        <v>363.6</v>
      </c>
      <c r="E86" s="150">
        <v>12.23</v>
      </c>
      <c r="F86" s="150">
        <v>88944.218551507132</v>
      </c>
    </row>
    <row r="87" spans="1:6" x14ac:dyDescent="0.25">
      <c r="A87" s="131">
        <v>2014</v>
      </c>
      <c r="B87" s="150">
        <v>85897.207940234002</v>
      </c>
      <c r="C87" s="150">
        <v>3395.4664947238507</v>
      </c>
      <c r="D87" s="150">
        <v>363.6</v>
      </c>
      <c r="E87" s="150">
        <v>12.23</v>
      </c>
      <c r="F87" s="150">
        <v>89668.504434957853</v>
      </c>
    </row>
    <row r="88" spans="1:6" x14ac:dyDescent="0.25">
      <c r="A88" s="131">
        <v>2015</v>
      </c>
      <c r="B88" s="150">
        <v>86568.357424270071</v>
      </c>
      <c r="C88" s="150">
        <v>3436.240531148484</v>
      </c>
      <c r="D88" s="150">
        <v>363.6</v>
      </c>
      <c r="E88" s="150">
        <v>16.829999999999998</v>
      </c>
      <c r="F88" s="150">
        <v>90385.027955418554</v>
      </c>
    </row>
    <row r="89" spans="1:6" x14ac:dyDescent="0.25">
      <c r="A89" s="131">
        <v>2016</v>
      </c>
      <c r="B89" s="150">
        <v>87224.320773107218</v>
      </c>
      <c r="C89" s="150">
        <v>3489.0383397820774</v>
      </c>
      <c r="D89" s="150">
        <v>363.6</v>
      </c>
      <c r="E89" s="150">
        <v>16.829999999999998</v>
      </c>
      <c r="F89" s="150">
        <v>91093.789112889295</v>
      </c>
    </row>
    <row r="90" spans="1:6" x14ac:dyDescent="0.25">
      <c r="A90" s="131">
        <v>2017</v>
      </c>
      <c r="B90" s="150">
        <v>87882.301382456237</v>
      </c>
      <c r="C90" s="150">
        <v>3506.0565249137803</v>
      </c>
      <c r="D90" s="150">
        <v>389.6</v>
      </c>
      <c r="E90" s="150">
        <v>16.829999999999998</v>
      </c>
      <c r="F90" s="150">
        <v>91794.787907370017</v>
      </c>
    </row>
    <row r="91" spans="1:6" x14ac:dyDescent="0.25">
      <c r="A91" s="131">
        <v>2018</v>
      </c>
      <c r="B91" s="150">
        <v>88541.560557574587</v>
      </c>
      <c r="C91" s="150">
        <v>3540.0337812861767</v>
      </c>
      <c r="D91" s="150">
        <v>389.6</v>
      </c>
      <c r="E91" s="150">
        <v>16.829999999999998</v>
      </c>
      <c r="F91" s="150">
        <v>92488.024338860763</v>
      </c>
    </row>
    <row r="92" spans="1:6" x14ac:dyDescent="0.25">
      <c r="A92" s="131">
        <v>2019</v>
      </c>
      <c r="B92" s="150">
        <v>89176.35897640539</v>
      </c>
      <c r="C92" s="150">
        <v>3549.7094309561148</v>
      </c>
      <c r="D92" s="150">
        <v>430.6</v>
      </c>
      <c r="E92" s="150">
        <v>16.829999999999998</v>
      </c>
      <c r="F92" s="150">
        <v>93173.498407361505</v>
      </c>
    </row>
    <row r="93" spans="1:6" x14ac:dyDescent="0.25">
      <c r="A93" s="131">
        <v>2020</v>
      </c>
      <c r="B93" s="150">
        <v>89809.742544115506</v>
      </c>
      <c r="C93" s="150">
        <v>3594.0375687568089</v>
      </c>
      <c r="D93" s="150">
        <v>430.6</v>
      </c>
      <c r="E93" s="150">
        <v>16.829999999999998</v>
      </c>
      <c r="F93" s="150">
        <v>93851.210112872315</v>
      </c>
    </row>
    <row r="94" spans="1:6" x14ac:dyDescent="0.25">
      <c r="A94" s="131">
        <v>2021</v>
      </c>
      <c r="B94" s="150">
        <v>90361.945339416416</v>
      </c>
      <c r="C94" s="150">
        <v>3620.9940014826707</v>
      </c>
      <c r="D94" s="150">
        <v>430.6</v>
      </c>
      <c r="E94" s="150">
        <v>22.43</v>
      </c>
      <c r="F94" s="150">
        <v>94435.969340899086</v>
      </c>
    </row>
    <row r="95" spans="1:6" x14ac:dyDescent="0.25">
      <c r="A95" s="131">
        <v>2022</v>
      </c>
      <c r="B95" s="150">
        <v>91191.648305699957</v>
      </c>
      <c r="C95" s="150">
        <v>3654.1697592806586</v>
      </c>
      <c r="D95" s="150">
        <v>430.6</v>
      </c>
      <c r="E95" s="150">
        <v>22.43</v>
      </c>
      <c r="F95" s="150">
        <v>95298.848064980615</v>
      </c>
    </row>
    <row r="96" spans="1:6" x14ac:dyDescent="0.25">
      <c r="A96" s="131" t="s">
        <v>16</v>
      </c>
      <c r="B96" s="150"/>
      <c r="C96" s="150"/>
      <c r="D96" s="150"/>
      <c r="E96" s="150"/>
      <c r="F96" s="150"/>
    </row>
    <row r="97" spans="1:6" x14ac:dyDescent="0.25">
      <c r="A97" s="131">
        <v>2012</v>
      </c>
      <c r="B97" s="150">
        <v>30696.448790993145</v>
      </c>
      <c r="C97" s="150">
        <v>344.1849413529788</v>
      </c>
      <c r="D97" s="150">
        <v>123.5</v>
      </c>
      <c r="E97" s="150">
        <v>0.45</v>
      </c>
      <c r="F97" s="150">
        <v>31164.583732346124</v>
      </c>
    </row>
    <row r="98" spans="1:6" x14ac:dyDescent="0.25">
      <c r="A98" s="131">
        <v>2013</v>
      </c>
      <c r="B98" s="150">
        <v>31060.315483194136</v>
      </c>
      <c r="C98" s="150">
        <v>383.55646630188568</v>
      </c>
      <c r="D98" s="150">
        <v>123.5</v>
      </c>
      <c r="E98" s="150">
        <v>0.45</v>
      </c>
      <c r="F98" s="150">
        <v>31567.821949496021</v>
      </c>
    </row>
    <row r="99" spans="1:6" x14ac:dyDescent="0.25">
      <c r="A99" s="131">
        <v>2014</v>
      </c>
      <c r="B99" s="150">
        <v>31429.023458615211</v>
      </c>
      <c r="C99" s="150">
        <v>413.975866575689</v>
      </c>
      <c r="D99" s="150">
        <v>128.30000000000001</v>
      </c>
      <c r="E99" s="150">
        <v>0.45</v>
      </c>
      <c r="F99" s="150">
        <v>31971.7493251909</v>
      </c>
    </row>
    <row r="100" spans="1:6" x14ac:dyDescent="0.25">
      <c r="A100" s="131">
        <v>2015</v>
      </c>
      <c r="B100" s="150">
        <v>31798.10058325691</v>
      </c>
      <c r="C100" s="150">
        <v>449.51527617385364</v>
      </c>
      <c r="D100" s="150">
        <v>128.30000000000001</v>
      </c>
      <c r="E100" s="150">
        <v>0.45</v>
      </c>
      <c r="F100" s="150">
        <v>32376.365859430764</v>
      </c>
    </row>
    <row r="101" spans="1:6" x14ac:dyDescent="0.25">
      <c r="A101" s="131">
        <v>2016</v>
      </c>
      <c r="B101" s="150">
        <v>32163.295778398719</v>
      </c>
      <c r="C101" s="150">
        <v>489.62577381689698</v>
      </c>
      <c r="D101" s="150">
        <v>128.30000000000001</v>
      </c>
      <c r="E101" s="150">
        <v>0.45</v>
      </c>
      <c r="F101" s="150">
        <v>32781.671552215616</v>
      </c>
    </row>
    <row r="102" spans="1:6" x14ac:dyDescent="0.25">
      <c r="A102" s="131">
        <v>2017</v>
      </c>
      <c r="B102" s="150">
        <v>32527.968343532873</v>
      </c>
      <c r="C102" s="150">
        <v>530.94806001257166</v>
      </c>
      <c r="D102" s="150">
        <v>128.30000000000001</v>
      </c>
      <c r="E102" s="150">
        <v>0.45</v>
      </c>
      <c r="F102" s="150">
        <v>33187.666403545445</v>
      </c>
    </row>
    <row r="103" spans="1:6" x14ac:dyDescent="0.25">
      <c r="A103" s="131">
        <v>2018</v>
      </c>
      <c r="B103" s="150">
        <v>32900.382337415816</v>
      </c>
      <c r="C103" s="150">
        <v>562.51807600444295</v>
      </c>
      <c r="D103" s="150">
        <v>131</v>
      </c>
      <c r="E103" s="150">
        <v>0.45</v>
      </c>
      <c r="F103" s="150">
        <v>33594.350413420259</v>
      </c>
    </row>
    <row r="104" spans="1:6" x14ac:dyDescent="0.25">
      <c r="A104" s="131">
        <v>2019</v>
      </c>
      <c r="B104" s="150">
        <v>33266.549029290123</v>
      </c>
      <c r="C104" s="150">
        <v>603.72455254993542</v>
      </c>
      <c r="D104" s="150">
        <v>131</v>
      </c>
      <c r="E104" s="150">
        <v>0.45</v>
      </c>
      <c r="F104" s="150">
        <v>34001.723581840059</v>
      </c>
    </row>
    <row r="105" spans="1:6" x14ac:dyDescent="0.25">
      <c r="A105" s="131">
        <v>2020</v>
      </c>
      <c r="B105" s="150">
        <v>33635.02375969736</v>
      </c>
      <c r="C105" s="150">
        <v>627.81214910749691</v>
      </c>
      <c r="D105" s="150">
        <v>146.5</v>
      </c>
      <c r="E105" s="150">
        <v>0.45</v>
      </c>
      <c r="F105" s="150">
        <v>34409.785908804857</v>
      </c>
    </row>
    <row r="106" spans="1:6" x14ac:dyDescent="0.25">
      <c r="A106" s="131">
        <v>2021</v>
      </c>
      <c r="B106" s="150">
        <v>33975.840480313957</v>
      </c>
      <c r="C106" s="150">
        <v>663.36563171186276</v>
      </c>
      <c r="D106" s="150">
        <v>147.5</v>
      </c>
      <c r="E106" s="150">
        <v>0.45</v>
      </c>
      <c r="F106" s="150">
        <v>34787.156112025819</v>
      </c>
    </row>
    <row r="107" spans="1:6" x14ac:dyDescent="0.25">
      <c r="A107" s="131">
        <v>2022</v>
      </c>
      <c r="B107" s="150">
        <v>34424.066718973365</v>
      </c>
      <c r="C107" s="150">
        <v>698.70922687594134</v>
      </c>
      <c r="D107" s="150">
        <v>147.5</v>
      </c>
      <c r="E107" s="150">
        <v>0.45</v>
      </c>
      <c r="F107" s="150">
        <v>35270.725945849306</v>
      </c>
    </row>
    <row r="108" spans="1:6" x14ac:dyDescent="0.25">
      <c r="A108" s="131" t="s">
        <v>17</v>
      </c>
      <c r="B108" s="150"/>
      <c r="C108" s="150"/>
      <c r="D108" s="150"/>
      <c r="E108" s="150"/>
      <c r="F108" s="150"/>
    </row>
    <row r="109" spans="1:6" x14ac:dyDescent="0.25">
      <c r="A109" s="131">
        <v>2012</v>
      </c>
      <c r="B109" s="150">
        <v>53228.51368944042</v>
      </c>
      <c r="C109" s="150">
        <v>1381.4404397172345</v>
      </c>
      <c r="D109" s="150">
        <v>167.3</v>
      </c>
      <c r="E109" s="150">
        <v>1.6</v>
      </c>
      <c r="F109" s="150">
        <v>54778.854129157655</v>
      </c>
    </row>
    <row r="110" spans="1:6" x14ac:dyDescent="0.25">
      <c r="A110" s="131">
        <v>2013</v>
      </c>
      <c r="B110" s="150">
        <v>54166.287795926633</v>
      </c>
      <c r="C110" s="150">
        <v>1415.0050328819941</v>
      </c>
      <c r="D110" s="150">
        <v>167.3</v>
      </c>
      <c r="E110" s="150">
        <v>1.6</v>
      </c>
      <c r="F110" s="150">
        <v>55750.192828808627</v>
      </c>
    </row>
    <row r="111" spans="1:6" x14ac:dyDescent="0.25">
      <c r="A111" s="131">
        <v>2014</v>
      </c>
      <c r="B111" s="150">
        <v>55119.617329851935</v>
      </c>
      <c r="C111" s="150">
        <v>1440.4557986185262</v>
      </c>
      <c r="D111" s="150">
        <v>167.3</v>
      </c>
      <c r="E111" s="150">
        <v>1.6</v>
      </c>
      <c r="F111" s="150">
        <v>56728.973128470461</v>
      </c>
    </row>
    <row r="112" spans="1:6" x14ac:dyDescent="0.25">
      <c r="A112" s="131">
        <v>2015</v>
      </c>
      <c r="B112" s="150">
        <v>56080.754136527532</v>
      </c>
      <c r="C112" s="150">
        <v>1465.5408916156173</v>
      </c>
      <c r="D112" s="150">
        <v>167.3</v>
      </c>
      <c r="E112" s="150">
        <v>1.6</v>
      </c>
      <c r="F112" s="150">
        <v>57715.195028143149</v>
      </c>
    </row>
    <row r="113" spans="1:6" x14ac:dyDescent="0.25">
      <c r="A113" s="131">
        <v>2016</v>
      </c>
      <c r="B113" s="150">
        <v>57042.165501096635</v>
      </c>
      <c r="C113" s="150">
        <v>1485.7930267300487</v>
      </c>
      <c r="D113" s="150">
        <v>179.3</v>
      </c>
      <c r="E113" s="150">
        <v>1.6</v>
      </c>
      <c r="F113" s="150">
        <v>58708.858527826684</v>
      </c>
    </row>
    <row r="114" spans="1:6" x14ac:dyDescent="0.25">
      <c r="A114" s="131">
        <v>2017</v>
      </c>
      <c r="B114" s="150">
        <v>58009.723194807062</v>
      </c>
      <c r="C114" s="150">
        <v>1507.3404327140322</v>
      </c>
      <c r="D114" s="150">
        <v>191.3</v>
      </c>
      <c r="E114" s="150">
        <v>1.6</v>
      </c>
      <c r="F114" s="150">
        <v>59709.963627521094</v>
      </c>
    </row>
    <row r="115" spans="1:6" x14ac:dyDescent="0.25">
      <c r="A115" s="131">
        <v>2018</v>
      </c>
      <c r="B115" s="150">
        <v>58998.226956713341</v>
      </c>
      <c r="C115" s="150">
        <v>1514.383370513018</v>
      </c>
      <c r="D115" s="150">
        <v>204.3</v>
      </c>
      <c r="E115" s="150">
        <v>1.6</v>
      </c>
      <c r="F115" s="150">
        <v>60718.510327226359</v>
      </c>
    </row>
    <row r="116" spans="1:6" x14ac:dyDescent="0.25">
      <c r="A116" s="131">
        <v>2019</v>
      </c>
      <c r="B116" s="150">
        <v>59982.67844951123</v>
      </c>
      <c r="C116" s="150">
        <v>1536.9201774312476</v>
      </c>
      <c r="D116" s="150">
        <v>213.3</v>
      </c>
      <c r="E116" s="150">
        <v>1.6</v>
      </c>
      <c r="F116" s="150">
        <v>61734.498626942477</v>
      </c>
    </row>
    <row r="117" spans="1:6" x14ac:dyDescent="0.25">
      <c r="A117" s="131">
        <v>2020</v>
      </c>
      <c r="B117" s="150">
        <v>60978.399093655054</v>
      </c>
      <c r="C117" s="150">
        <v>1536.6294330144462</v>
      </c>
      <c r="D117" s="150">
        <v>241.3</v>
      </c>
      <c r="E117" s="150">
        <v>1.6</v>
      </c>
      <c r="F117" s="150">
        <v>62757.928526669501</v>
      </c>
    </row>
    <row r="118" spans="1:6" x14ac:dyDescent="0.25">
      <c r="A118" s="131">
        <v>2021</v>
      </c>
      <c r="B118" s="150">
        <v>61930.831015784235</v>
      </c>
      <c r="C118" s="150">
        <v>1557.5773843143122</v>
      </c>
      <c r="D118" s="150">
        <v>241.3</v>
      </c>
      <c r="E118" s="150">
        <v>1.6</v>
      </c>
      <c r="F118" s="150">
        <v>63731.308400098547</v>
      </c>
    </row>
    <row r="119" spans="1:6" x14ac:dyDescent="0.25">
      <c r="A119" s="131">
        <v>2022</v>
      </c>
      <c r="B119" s="150">
        <v>63086.68247937414</v>
      </c>
      <c r="C119" s="150">
        <v>1576.1960595709477</v>
      </c>
      <c r="D119" s="150">
        <v>241.3</v>
      </c>
      <c r="E119" s="150">
        <v>1.6</v>
      </c>
      <c r="F119" s="150">
        <v>64905.778538945087</v>
      </c>
    </row>
    <row r="120" spans="1:6" x14ac:dyDescent="0.25">
      <c r="A120" s="131" t="s">
        <v>18</v>
      </c>
      <c r="B120" s="150"/>
      <c r="C120" s="150"/>
      <c r="D120" s="150"/>
      <c r="E120" s="150"/>
      <c r="F120" s="150"/>
    </row>
    <row r="121" spans="1:6" x14ac:dyDescent="0.25">
      <c r="A121" s="131">
        <v>2012</v>
      </c>
      <c r="B121" s="150">
        <v>11177.945791089403</v>
      </c>
      <c r="C121" s="150">
        <v>84.218836482178446</v>
      </c>
      <c r="D121" s="150">
        <v>108.2</v>
      </c>
      <c r="E121" s="150">
        <v>0</v>
      </c>
      <c r="F121" s="150">
        <v>11370.364627571582</v>
      </c>
    </row>
    <row r="122" spans="1:6" x14ac:dyDescent="0.25">
      <c r="A122" s="131">
        <v>2013</v>
      </c>
      <c r="B122" s="150">
        <v>11269.613457278694</v>
      </c>
      <c r="C122" s="150">
        <v>89.430654802807112</v>
      </c>
      <c r="D122" s="150">
        <v>111</v>
      </c>
      <c r="E122" s="150">
        <v>0</v>
      </c>
      <c r="F122" s="150">
        <v>11470.044112081501</v>
      </c>
    </row>
    <row r="123" spans="1:6" x14ac:dyDescent="0.25">
      <c r="A123" s="131">
        <v>2014</v>
      </c>
      <c r="B123" s="150">
        <v>11364.114208247174</v>
      </c>
      <c r="C123" s="150">
        <v>93.735075359523762</v>
      </c>
      <c r="D123" s="150">
        <v>111</v>
      </c>
      <c r="E123" s="150">
        <v>0</v>
      </c>
      <c r="F123" s="150">
        <v>11568.849283606698</v>
      </c>
    </row>
    <row r="124" spans="1:6" x14ac:dyDescent="0.25">
      <c r="A124" s="131">
        <v>2015</v>
      </c>
      <c r="B124" s="150">
        <v>11457.818385026138</v>
      </c>
      <c r="C124" s="150">
        <v>97.96175712103468</v>
      </c>
      <c r="D124" s="150">
        <v>111</v>
      </c>
      <c r="E124" s="150">
        <v>0</v>
      </c>
      <c r="F124" s="150">
        <v>11666.780142147172</v>
      </c>
    </row>
    <row r="125" spans="1:6" x14ac:dyDescent="0.25">
      <c r="A125" s="131">
        <v>2016</v>
      </c>
      <c r="B125" s="150">
        <v>11549.198646456123</v>
      </c>
      <c r="C125" s="150">
        <v>103.63804124680064</v>
      </c>
      <c r="D125" s="150">
        <v>111</v>
      </c>
      <c r="E125" s="150">
        <v>0</v>
      </c>
      <c r="F125" s="150">
        <v>11763.836687702924</v>
      </c>
    </row>
    <row r="126" spans="1:6" x14ac:dyDescent="0.25">
      <c r="A126" s="131">
        <v>2017</v>
      </c>
      <c r="B126" s="150">
        <v>11638.47242218863</v>
      </c>
      <c r="C126" s="150">
        <v>110.54649808532486</v>
      </c>
      <c r="D126" s="150">
        <v>111</v>
      </c>
      <c r="E126" s="150">
        <v>0</v>
      </c>
      <c r="F126" s="150">
        <v>11860.018920273955</v>
      </c>
    </row>
    <row r="127" spans="1:6" x14ac:dyDescent="0.25">
      <c r="A127" s="131">
        <v>2018</v>
      </c>
      <c r="B127" s="150">
        <v>11729.588557932902</v>
      </c>
      <c r="C127" s="150">
        <v>114.73828192736073</v>
      </c>
      <c r="D127" s="150">
        <v>111</v>
      </c>
      <c r="E127" s="150">
        <v>0</v>
      </c>
      <c r="F127" s="150">
        <v>11955.326839860263</v>
      </c>
    </row>
    <row r="128" spans="1:6" x14ac:dyDescent="0.25">
      <c r="A128" s="131">
        <v>2019</v>
      </c>
      <c r="B128" s="150">
        <v>11817.548540855269</v>
      </c>
      <c r="C128" s="150">
        <v>121.21190560658215</v>
      </c>
      <c r="D128" s="150">
        <v>111</v>
      </c>
      <c r="E128" s="150">
        <v>0</v>
      </c>
      <c r="F128" s="150">
        <v>12049.760446461851</v>
      </c>
    </row>
    <row r="129" spans="1:6" x14ac:dyDescent="0.25">
      <c r="A129" s="131">
        <v>2020</v>
      </c>
      <c r="B129" s="150">
        <v>11905.405149202927</v>
      </c>
      <c r="C129" s="150">
        <v>126.91459087579642</v>
      </c>
      <c r="D129" s="150">
        <v>111</v>
      </c>
      <c r="E129" s="150">
        <v>0</v>
      </c>
      <c r="F129" s="150">
        <v>12143.319740078723</v>
      </c>
    </row>
    <row r="130" spans="1:6" x14ac:dyDescent="0.25">
      <c r="A130" s="131">
        <v>2021</v>
      </c>
      <c r="B130" s="150">
        <v>11982.581665849233</v>
      </c>
      <c r="C130" s="150">
        <v>131.39497766587556</v>
      </c>
      <c r="D130" s="150">
        <v>111</v>
      </c>
      <c r="E130" s="150">
        <v>0</v>
      </c>
      <c r="F130" s="150">
        <v>12224.976643515109</v>
      </c>
    </row>
    <row r="131" spans="1:6" x14ac:dyDescent="0.25">
      <c r="A131" s="131">
        <v>2022</v>
      </c>
      <c r="B131" s="150">
        <v>12096.647582543768</v>
      </c>
      <c r="C131" s="150">
        <v>135.12717450372656</v>
      </c>
      <c r="D131" s="150">
        <v>111</v>
      </c>
      <c r="E131" s="150">
        <v>0</v>
      </c>
      <c r="F131" s="150">
        <v>12342.774757047495</v>
      </c>
    </row>
    <row r="132" spans="1:6" x14ac:dyDescent="0.25">
      <c r="A132" s="131" t="s">
        <v>19</v>
      </c>
      <c r="B132" s="150"/>
      <c r="C132" s="150"/>
      <c r="D132" s="150"/>
      <c r="E132" s="150"/>
      <c r="F132" s="150"/>
    </row>
    <row r="133" spans="1:6" x14ac:dyDescent="0.25">
      <c r="A133" s="131">
        <v>2012</v>
      </c>
      <c r="B133" s="150">
        <v>9135.6457067600786</v>
      </c>
      <c r="C133" s="150">
        <v>244.5030324575273</v>
      </c>
      <c r="D133" s="150">
        <v>0</v>
      </c>
      <c r="E133" s="150">
        <v>0</v>
      </c>
      <c r="F133" s="150">
        <v>9380.1487392176059</v>
      </c>
    </row>
    <row r="134" spans="1:6" x14ac:dyDescent="0.25">
      <c r="A134" s="131">
        <v>2013</v>
      </c>
      <c r="B134" s="150">
        <v>9737.4554851991361</v>
      </c>
      <c r="C134" s="150">
        <v>249.44373756945242</v>
      </c>
      <c r="D134" s="150">
        <v>0</v>
      </c>
      <c r="E134" s="150">
        <v>0</v>
      </c>
      <c r="F134" s="150">
        <v>9986.8992227685885</v>
      </c>
    </row>
    <row r="135" spans="1:6" x14ac:dyDescent="0.25">
      <c r="A135" s="131">
        <v>2014</v>
      </c>
      <c r="B135" s="150">
        <v>10352.223768141019</v>
      </c>
      <c r="C135" s="150">
        <v>253.15108455830887</v>
      </c>
      <c r="D135" s="150">
        <v>0</v>
      </c>
      <c r="E135" s="150">
        <v>0</v>
      </c>
      <c r="F135" s="150">
        <v>10605.374852699328</v>
      </c>
    </row>
    <row r="136" spans="1:6" x14ac:dyDescent="0.25">
      <c r="A136" s="131">
        <v>2015</v>
      </c>
      <c r="B136" s="150">
        <v>10978.630293539205</v>
      </c>
      <c r="C136" s="150">
        <v>256.94533547062019</v>
      </c>
      <c r="D136" s="150">
        <v>0</v>
      </c>
      <c r="E136" s="150">
        <v>0</v>
      </c>
      <c r="F136" s="150">
        <v>11235.575629009825</v>
      </c>
    </row>
    <row r="137" spans="1:6" x14ac:dyDescent="0.25">
      <c r="A137" s="131">
        <v>2016</v>
      </c>
      <c r="B137" s="150">
        <v>11615.150558983813</v>
      </c>
      <c r="C137" s="150">
        <v>262.35099271626677</v>
      </c>
      <c r="D137" s="150">
        <v>0</v>
      </c>
      <c r="E137" s="150">
        <v>0</v>
      </c>
      <c r="F137" s="150">
        <v>11877.501551700079</v>
      </c>
    </row>
    <row r="138" spans="1:6" x14ac:dyDescent="0.25">
      <c r="A138" s="131">
        <v>2017</v>
      </c>
      <c r="B138" s="150">
        <v>12262.85937132807</v>
      </c>
      <c r="C138" s="150">
        <v>268.29324944202199</v>
      </c>
      <c r="D138" s="150">
        <v>0</v>
      </c>
      <c r="E138" s="150">
        <v>0</v>
      </c>
      <c r="F138" s="150">
        <v>12531.152620770092</v>
      </c>
    </row>
    <row r="139" spans="1:6" x14ac:dyDescent="0.25">
      <c r="A139" s="131">
        <v>2018</v>
      </c>
      <c r="B139" s="150">
        <v>12924.971612157755</v>
      </c>
      <c r="C139" s="150">
        <v>271.55722406210771</v>
      </c>
      <c r="D139" s="150">
        <v>0</v>
      </c>
      <c r="E139" s="150">
        <v>0</v>
      </c>
      <c r="F139" s="150">
        <v>13196.528836219863</v>
      </c>
    </row>
    <row r="140" spans="1:6" x14ac:dyDescent="0.25">
      <c r="A140" s="131">
        <v>2019</v>
      </c>
      <c r="B140" s="150">
        <v>13596.131388001715</v>
      </c>
      <c r="C140" s="150">
        <v>277.49881004767667</v>
      </c>
      <c r="D140" s="150">
        <v>0</v>
      </c>
      <c r="E140" s="150">
        <v>0</v>
      </c>
      <c r="F140" s="150">
        <v>13873.630198049392</v>
      </c>
    </row>
    <row r="141" spans="1:6" x14ac:dyDescent="0.25">
      <c r="A141" s="131">
        <v>2020</v>
      </c>
      <c r="B141" s="150">
        <v>14279.666955392238</v>
      </c>
      <c r="C141" s="150">
        <v>282.78975086644823</v>
      </c>
      <c r="D141" s="150">
        <v>0</v>
      </c>
      <c r="E141" s="150">
        <v>0</v>
      </c>
      <c r="F141" s="150">
        <v>14562.456706258687</v>
      </c>
    </row>
    <row r="142" spans="1:6" x14ac:dyDescent="0.25">
      <c r="A142" s="131">
        <v>2021</v>
      </c>
      <c r="B142" s="150">
        <v>14962.48454585292</v>
      </c>
      <c r="C142" s="150">
        <v>286.76755727140517</v>
      </c>
      <c r="D142" s="150">
        <v>0</v>
      </c>
      <c r="E142" s="150">
        <v>0</v>
      </c>
      <c r="F142" s="150">
        <v>15249.252103124325</v>
      </c>
    </row>
    <row r="143" spans="1:6" x14ac:dyDescent="0.25">
      <c r="A143" s="131">
        <v>2022</v>
      </c>
      <c r="B143" s="150">
        <v>15704.883913966001</v>
      </c>
      <c r="C143" s="150">
        <v>289.78669232082211</v>
      </c>
      <c r="D143" s="150">
        <v>0</v>
      </c>
      <c r="E143" s="150">
        <v>0</v>
      </c>
      <c r="F143" s="150">
        <v>15994.670606286823</v>
      </c>
    </row>
    <row r="144" spans="1:6" x14ac:dyDescent="0.25">
      <c r="A144" s="131" t="s">
        <v>20</v>
      </c>
      <c r="B144" s="150"/>
      <c r="C144" s="150"/>
      <c r="D144" s="150"/>
      <c r="E144" s="150"/>
      <c r="F144" s="150"/>
    </row>
    <row r="145" spans="1:6" x14ac:dyDescent="0.25">
      <c r="A145" s="131">
        <v>2012</v>
      </c>
      <c r="B145" s="150">
        <v>3256.169746574456</v>
      </c>
      <c r="C145" s="150">
        <v>227.421550370983</v>
      </c>
      <c r="D145" s="150">
        <v>35.049999999999997</v>
      </c>
      <c r="E145" s="150">
        <v>0.15</v>
      </c>
      <c r="F145" s="150">
        <v>3518.7912969454392</v>
      </c>
    </row>
    <row r="146" spans="1:6" x14ac:dyDescent="0.25">
      <c r="A146" s="131">
        <v>2013</v>
      </c>
      <c r="B146" s="150">
        <v>3300.6995353626594</v>
      </c>
      <c r="C146" s="150">
        <v>227.421550370983</v>
      </c>
      <c r="D146" s="150">
        <v>35.049999999999997</v>
      </c>
      <c r="E146" s="150">
        <v>0.15</v>
      </c>
      <c r="F146" s="150">
        <v>3563.3210857336426</v>
      </c>
    </row>
    <row r="147" spans="1:6" x14ac:dyDescent="0.25">
      <c r="A147" s="131">
        <v>2014</v>
      </c>
      <c r="B147" s="150">
        <v>3345.2834121669348</v>
      </c>
      <c r="C147" s="150">
        <v>227.421550370983</v>
      </c>
      <c r="D147" s="150">
        <v>35.049999999999997</v>
      </c>
      <c r="E147" s="150">
        <v>0.15</v>
      </c>
      <c r="F147" s="150">
        <v>3607.904962537918</v>
      </c>
    </row>
    <row r="148" spans="1:6" x14ac:dyDescent="0.25">
      <c r="A148" s="132">
        <v>2015</v>
      </c>
      <c r="B148" s="150">
        <v>3389.9213769872831</v>
      </c>
      <c r="C148" s="150">
        <v>227.421550370983</v>
      </c>
      <c r="D148" s="150">
        <v>35.049999999999997</v>
      </c>
      <c r="E148" s="150">
        <v>0.15</v>
      </c>
      <c r="F148" s="150">
        <v>3652.5429273582663</v>
      </c>
    </row>
    <row r="149" spans="1:6" x14ac:dyDescent="0.25">
      <c r="A149" s="131">
        <v>2016</v>
      </c>
      <c r="B149" s="150">
        <v>3434.6134298237025</v>
      </c>
      <c r="C149" s="150">
        <v>215.921550370983</v>
      </c>
      <c r="D149" s="150">
        <v>46.55</v>
      </c>
      <c r="E149" s="150">
        <v>0.15</v>
      </c>
      <c r="F149" s="150">
        <v>3697.2349801946857</v>
      </c>
    </row>
    <row r="150" spans="1:6" x14ac:dyDescent="0.25">
      <c r="A150" s="132">
        <v>2017</v>
      </c>
      <c r="B150" s="150">
        <v>3479.3595706761944</v>
      </c>
      <c r="C150" s="150">
        <v>215.921550370983</v>
      </c>
      <c r="D150" s="150">
        <v>46.55</v>
      </c>
      <c r="E150" s="150">
        <v>0.15</v>
      </c>
      <c r="F150" s="150">
        <v>3741.9811210471776</v>
      </c>
    </row>
    <row r="151" spans="1:6" x14ac:dyDescent="0.25">
      <c r="A151" s="131">
        <v>2018</v>
      </c>
      <c r="B151" s="150">
        <v>3524.1597995447592</v>
      </c>
      <c r="C151" s="150">
        <v>215.921550370983</v>
      </c>
      <c r="D151" s="150">
        <v>46.55</v>
      </c>
      <c r="E151" s="150">
        <v>0.15</v>
      </c>
      <c r="F151" s="150">
        <v>3786.7813499157423</v>
      </c>
    </row>
    <row r="152" spans="1:6" x14ac:dyDescent="0.25">
      <c r="A152" s="132">
        <v>2019</v>
      </c>
      <c r="B152" s="150">
        <v>3569.014116429395</v>
      </c>
      <c r="C152" s="150">
        <v>215.921550370983</v>
      </c>
      <c r="D152" s="150">
        <v>46.55</v>
      </c>
      <c r="E152" s="150">
        <v>0.15</v>
      </c>
      <c r="F152" s="150">
        <v>3831.6356668003782</v>
      </c>
    </row>
    <row r="153" spans="1:6" x14ac:dyDescent="0.25">
      <c r="A153" s="131">
        <v>2020</v>
      </c>
      <c r="B153" s="150">
        <v>3613.9225213301065</v>
      </c>
      <c r="C153" s="150">
        <v>215.921550370983</v>
      </c>
      <c r="D153" s="150">
        <v>46.55</v>
      </c>
      <c r="E153" s="150">
        <v>0.15</v>
      </c>
      <c r="F153" s="150">
        <v>3876.5440717010897</v>
      </c>
    </row>
    <row r="154" spans="1:6" x14ac:dyDescent="0.25">
      <c r="A154" s="132">
        <v>2021</v>
      </c>
      <c r="B154" s="150">
        <v>3657.3506353294724</v>
      </c>
      <c r="C154" s="150">
        <v>215.921550370983</v>
      </c>
      <c r="D154" s="150">
        <v>46.55</v>
      </c>
      <c r="E154" s="150">
        <v>0.15</v>
      </c>
      <c r="F154" s="150">
        <v>3919.9721857004556</v>
      </c>
    </row>
    <row r="155" spans="1:6" x14ac:dyDescent="0.25">
      <c r="A155" s="148">
        <v>2022</v>
      </c>
      <c r="B155" s="155">
        <v>3708.7148309623472</v>
      </c>
      <c r="C155" s="155">
        <v>215.921550370983</v>
      </c>
      <c r="D155" s="155">
        <v>46.55</v>
      </c>
      <c r="E155" s="155">
        <v>0.15</v>
      </c>
      <c r="F155" s="155">
        <v>3971.3363813333303</v>
      </c>
    </row>
    <row r="156" spans="1:6" ht="13" x14ac:dyDescent="0.3">
      <c r="A156" s="154" t="s">
        <v>436</v>
      </c>
    </row>
    <row r="159" spans="1:6" x14ac:dyDescent="0.25">
      <c r="A159" s="156" t="s">
        <v>379</v>
      </c>
      <c r="C159" s="156"/>
      <c r="D159" s="156"/>
      <c r="E159" s="156"/>
      <c r="F159" s="156"/>
    </row>
    <row r="160" spans="1:6" ht="25" x14ac:dyDescent="0.25">
      <c r="A160" s="146"/>
      <c r="B160" s="147" t="s">
        <v>70</v>
      </c>
      <c r="C160" s="147" t="s">
        <v>71</v>
      </c>
      <c r="D160" s="147" t="s">
        <v>72</v>
      </c>
      <c r="E160" s="147" t="s">
        <v>383</v>
      </c>
      <c r="F160" s="147" t="s">
        <v>384</v>
      </c>
    </row>
    <row r="161" spans="1:6" ht="13" x14ac:dyDescent="0.3">
      <c r="A161" s="148" t="s">
        <v>303</v>
      </c>
      <c r="B161" s="285" t="s">
        <v>385</v>
      </c>
      <c r="C161" s="285"/>
      <c r="D161" s="285"/>
      <c r="E161" s="285"/>
      <c r="F161" s="285"/>
    </row>
    <row r="162" spans="1:6" x14ac:dyDescent="0.25">
      <c r="A162" s="156">
        <v>1975</v>
      </c>
      <c r="B162" s="150">
        <v>450783.94227533287</v>
      </c>
      <c r="C162" s="150">
        <v>11282.946114668892</v>
      </c>
      <c r="D162" s="150">
        <v>1909.8</v>
      </c>
      <c r="E162" s="150">
        <v>0</v>
      </c>
      <c r="F162" s="150">
        <f>SUM(B162:E162)</f>
        <v>463976.68839000177</v>
      </c>
    </row>
    <row r="163" spans="1:6" x14ac:dyDescent="0.25">
      <c r="A163" s="156">
        <v>1976</v>
      </c>
      <c r="B163" s="150">
        <v>460711.49025592249</v>
      </c>
      <c r="C163" s="150">
        <v>11875.470467113704</v>
      </c>
      <c r="D163" s="150">
        <v>2225.7999999999997</v>
      </c>
      <c r="E163" s="150">
        <v>3</v>
      </c>
      <c r="F163" s="150">
        <f t="shared" ref="F163:F202" si="3">SUM(B163:E163)</f>
        <v>474815.76072303619</v>
      </c>
    </row>
    <row r="164" spans="1:6" x14ac:dyDescent="0.25">
      <c r="A164" s="156">
        <v>1977</v>
      </c>
      <c r="B164" s="150">
        <v>470742.23507487756</v>
      </c>
      <c r="C164" s="150">
        <v>12467.994819558522</v>
      </c>
      <c r="D164" s="150">
        <v>2391.7999999999997</v>
      </c>
      <c r="E164" s="150">
        <v>3.6</v>
      </c>
      <c r="F164" s="150">
        <f t="shared" si="3"/>
        <v>485605.62989443605</v>
      </c>
    </row>
    <row r="165" spans="1:6" x14ac:dyDescent="0.25">
      <c r="A165" s="156">
        <v>1978</v>
      </c>
      <c r="B165" s="150">
        <v>478849.42168676294</v>
      </c>
      <c r="C165" s="150">
        <v>13060.519172003336</v>
      </c>
      <c r="D165" s="150">
        <v>2549.7999999999997</v>
      </c>
      <c r="E165" s="150">
        <v>3.6</v>
      </c>
      <c r="F165" s="150">
        <f t="shared" si="3"/>
        <v>494463.34085876623</v>
      </c>
    </row>
    <row r="166" spans="1:6" x14ac:dyDescent="0.25">
      <c r="A166" s="156">
        <v>1979</v>
      </c>
      <c r="B166" s="150">
        <v>486988.12788252282</v>
      </c>
      <c r="C166" s="150">
        <v>13653.043524448154</v>
      </c>
      <c r="D166" s="150">
        <v>2858.7999999999997</v>
      </c>
      <c r="E166" s="150">
        <v>3.6</v>
      </c>
      <c r="F166" s="150">
        <f t="shared" si="3"/>
        <v>503503.57140697096</v>
      </c>
    </row>
    <row r="167" spans="1:6" x14ac:dyDescent="0.25">
      <c r="A167" s="156">
        <v>1980</v>
      </c>
      <c r="B167" s="150">
        <v>498067.93703222595</v>
      </c>
      <c r="C167" s="150">
        <v>14245.567876892968</v>
      </c>
      <c r="D167" s="150">
        <v>3084.7999999999997</v>
      </c>
      <c r="E167" s="150">
        <v>3.6</v>
      </c>
      <c r="F167" s="150">
        <f t="shared" si="3"/>
        <v>515401.90490911889</v>
      </c>
    </row>
    <row r="168" spans="1:6" x14ac:dyDescent="0.25">
      <c r="A168" s="156">
        <v>1981</v>
      </c>
      <c r="B168" s="150">
        <v>512797.38273512531</v>
      </c>
      <c r="C168" s="150">
        <v>14838.092229337781</v>
      </c>
      <c r="D168" s="150">
        <v>3120.7999999999997</v>
      </c>
      <c r="E168" s="150">
        <v>3.6</v>
      </c>
      <c r="F168" s="150">
        <f t="shared" si="3"/>
        <v>530759.87496446318</v>
      </c>
    </row>
    <row r="169" spans="1:6" x14ac:dyDescent="0.25">
      <c r="A169" s="156">
        <v>1982</v>
      </c>
      <c r="B169" s="150">
        <v>522257.31569874211</v>
      </c>
      <c r="C169" s="150">
        <v>15430.616581782597</v>
      </c>
      <c r="D169" s="150">
        <v>3316.8</v>
      </c>
      <c r="E169" s="150">
        <v>3.6</v>
      </c>
      <c r="F169" s="150">
        <f t="shared" si="3"/>
        <v>541008.33228052477</v>
      </c>
    </row>
    <row r="170" spans="1:6" x14ac:dyDescent="0.25">
      <c r="A170" s="156">
        <v>1983</v>
      </c>
      <c r="B170" s="150">
        <v>530016.06388197804</v>
      </c>
      <c r="C170" s="150">
        <v>16023.140934227415</v>
      </c>
      <c r="D170" s="150">
        <v>3468.8</v>
      </c>
      <c r="E170" s="150">
        <v>3.6</v>
      </c>
      <c r="F170" s="150">
        <f t="shared" si="3"/>
        <v>549511.60481620545</v>
      </c>
    </row>
    <row r="171" spans="1:6" x14ac:dyDescent="0.25">
      <c r="A171" s="156">
        <v>1984</v>
      </c>
      <c r="B171" s="150">
        <v>538403.38321124262</v>
      </c>
      <c r="C171" s="150">
        <v>16615.665286672229</v>
      </c>
      <c r="D171" s="150">
        <v>3606.3</v>
      </c>
      <c r="E171" s="150">
        <v>3.6</v>
      </c>
      <c r="F171" s="150">
        <f t="shared" si="3"/>
        <v>558628.94849791483</v>
      </c>
    </row>
    <row r="172" spans="1:6" x14ac:dyDescent="0.25">
      <c r="A172" s="156">
        <v>1985</v>
      </c>
      <c r="B172" s="150">
        <v>546973.01724676718</v>
      </c>
      <c r="C172" s="150">
        <v>17208.189639117041</v>
      </c>
      <c r="D172" s="150">
        <v>3842.3</v>
      </c>
      <c r="E172" s="150">
        <v>3.6</v>
      </c>
      <c r="F172" s="150">
        <f t="shared" si="3"/>
        <v>568027.10688588419</v>
      </c>
    </row>
    <row r="173" spans="1:6" x14ac:dyDescent="0.25">
      <c r="A173" s="156">
        <v>1986</v>
      </c>
      <c r="B173" s="150">
        <v>556223.8375454651</v>
      </c>
      <c r="C173" s="150">
        <v>17800.713991561857</v>
      </c>
      <c r="D173" s="150">
        <v>3938.7</v>
      </c>
      <c r="E173" s="150">
        <v>3.6</v>
      </c>
      <c r="F173" s="150">
        <f t="shared" si="3"/>
        <v>577966.85153702693</v>
      </c>
    </row>
    <row r="174" spans="1:6" x14ac:dyDescent="0.25">
      <c r="A174" s="156">
        <v>1987</v>
      </c>
      <c r="B174" s="150">
        <v>563866.55168580846</v>
      </c>
      <c r="C174" s="150">
        <v>18393.238344006677</v>
      </c>
      <c r="D174" s="150">
        <v>4358.7</v>
      </c>
      <c r="E174" s="150">
        <v>3.6</v>
      </c>
      <c r="F174" s="150">
        <f t="shared" si="3"/>
        <v>586622.0900298151</v>
      </c>
    </row>
    <row r="175" spans="1:6" x14ac:dyDescent="0.25">
      <c r="A175" s="156">
        <v>1988</v>
      </c>
      <c r="B175" s="150">
        <v>571426.6178394407</v>
      </c>
      <c r="C175" s="150">
        <v>18985.762696451486</v>
      </c>
      <c r="D175" s="150">
        <v>4572.7</v>
      </c>
      <c r="E175" s="150">
        <v>3.6</v>
      </c>
      <c r="F175" s="150">
        <f t="shared" si="3"/>
        <v>594988.68053589214</v>
      </c>
    </row>
    <row r="176" spans="1:6" x14ac:dyDescent="0.25">
      <c r="A176" s="156">
        <v>1989</v>
      </c>
      <c r="B176" s="150">
        <v>577233.03111933463</v>
      </c>
      <c r="C176" s="150">
        <v>19578.287048896302</v>
      </c>
      <c r="D176" s="150">
        <v>5125.5</v>
      </c>
      <c r="E176" s="150">
        <v>3.6</v>
      </c>
      <c r="F176" s="150">
        <f t="shared" si="3"/>
        <v>601940.41816823091</v>
      </c>
    </row>
    <row r="177" spans="1:6" x14ac:dyDescent="0.25">
      <c r="A177" s="156">
        <v>1990</v>
      </c>
      <c r="B177" s="150">
        <v>584966.74735981855</v>
      </c>
      <c r="C177" s="150">
        <v>20170.811401341121</v>
      </c>
      <c r="D177" s="150">
        <v>5439.5</v>
      </c>
      <c r="E177" s="150">
        <v>3.6</v>
      </c>
      <c r="F177" s="150">
        <f t="shared" si="3"/>
        <v>610580.65876115963</v>
      </c>
    </row>
    <row r="178" spans="1:6" x14ac:dyDescent="0.25">
      <c r="A178" s="156">
        <v>1991</v>
      </c>
      <c r="B178" s="150">
        <v>591454.6049370385</v>
      </c>
      <c r="C178" s="150">
        <v>20763.335753785937</v>
      </c>
      <c r="D178" s="150">
        <v>5505.5</v>
      </c>
      <c r="E178" s="150">
        <v>3.6</v>
      </c>
      <c r="F178" s="150">
        <f t="shared" si="3"/>
        <v>617727.04069082439</v>
      </c>
    </row>
    <row r="179" spans="1:6" x14ac:dyDescent="0.25">
      <c r="A179" s="156">
        <v>1992</v>
      </c>
      <c r="B179" s="150">
        <v>597801.49990198715</v>
      </c>
      <c r="C179" s="150">
        <v>21355.86010623075</v>
      </c>
      <c r="D179" s="150">
        <v>5881.1</v>
      </c>
      <c r="E179" s="150">
        <v>7.1999999999999993</v>
      </c>
      <c r="F179" s="150">
        <f t="shared" si="3"/>
        <v>625045.66000821779</v>
      </c>
    </row>
    <row r="180" spans="1:6" x14ac:dyDescent="0.25">
      <c r="A180" s="156">
        <v>1993</v>
      </c>
      <c r="B180" s="150">
        <v>605789.86370740901</v>
      </c>
      <c r="C180" s="150">
        <v>21948.384458675566</v>
      </c>
      <c r="D180" s="150">
        <v>6244.7</v>
      </c>
      <c r="E180" s="150">
        <v>18.400000000000002</v>
      </c>
      <c r="F180" s="150">
        <f t="shared" si="3"/>
        <v>634001.3481660845</v>
      </c>
    </row>
    <row r="181" spans="1:6" x14ac:dyDescent="0.25">
      <c r="A181" s="156">
        <v>1994</v>
      </c>
      <c r="B181" s="150">
        <v>614251.95647309837</v>
      </c>
      <c r="C181" s="150">
        <v>22540.908811120378</v>
      </c>
      <c r="D181" s="150">
        <v>6647.5</v>
      </c>
      <c r="E181" s="150">
        <v>18.400000000000002</v>
      </c>
      <c r="F181" s="150">
        <f t="shared" si="3"/>
        <v>643458.76528421883</v>
      </c>
    </row>
    <row r="182" spans="1:6" x14ac:dyDescent="0.25">
      <c r="A182" s="156">
        <v>1995</v>
      </c>
      <c r="B182" s="150">
        <v>622570.08911571687</v>
      </c>
      <c r="C182" s="150">
        <v>23133.433163565198</v>
      </c>
      <c r="D182" s="150">
        <v>7557.1400000000012</v>
      </c>
      <c r="E182" s="150">
        <v>18.400000000000002</v>
      </c>
      <c r="F182" s="150">
        <f t="shared" si="3"/>
        <v>653279.06227928214</v>
      </c>
    </row>
    <row r="183" spans="1:6" x14ac:dyDescent="0.25">
      <c r="A183" s="156">
        <v>1996</v>
      </c>
      <c r="B183" s="150">
        <v>628880.09759506723</v>
      </c>
      <c r="C183" s="150">
        <v>23725.957516010014</v>
      </c>
      <c r="D183" s="150">
        <v>7819.5400000000009</v>
      </c>
      <c r="E183" s="150">
        <v>18.400000000000002</v>
      </c>
      <c r="F183" s="150">
        <f t="shared" si="3"/>
        <v>660443.99511107733</v>
      </c>
    </row>
    <row r="184" spans="1:6" x14ac:dyDescent="0.25">
      <c r="A184" s="156">
        <v>1997</v>
      </c>
      <c r="B184" s="150">
        <v>637940.18873352883</v>
      </c>
      <c r="C184" s="150">
        <v>24318.481868454826</v>
      </c>
      <c r="D184" s="150">
        <v>8008.74</v>
      </c>
      <c r="E184" s="150">
        <v>21.160000000000004</v>
      </c>
      <c r="F184" s="150">
        <f t="shared" si="3"/>
        <v>670288.57060198369</v>
      </c>
    </row>
    <row r="185" spans="1:6" x14ac:dyDescent="0.25">
      <c r="A185" s="156">
        <v>1998</v>
      </c>
      <c r="B185" s="150">
        <v>643225.8883488311</v>
      </c>
      <c r="C185" s="150">
        <v>24911.006220899642</v>
      </c>
      <c r="D185" s="150">
        <v>8211.74</v>
      </c>
      <c r="E185" s="150">
        <v>21.160000000000004</v>
      </c>
      <c r="F185" s="150">
        <f t="shared" si="3"/>
        <v>676369.79456973076</v>
      </c>
    </row>
    <row r="186" spans="1:6" x14ac:dyDescent="0.25">
      <c r="A186" s="156">
        <v>1999</v>
      </c>
      <c r="B186" s="150">
        <v>650346.74890906166</v>
      </c>
      <c r="C186" s="150">
        <v>25503.530573344455</v>
      </c>
      <c r="D186" s="150">
        <v>8416.1400000000012</v>
      </c>
      <c r="E186" s="150">
        <v>22.960000000000004</v>
      </c>
      <c r="F186" s="150">
        <f t="shared" si="3"/>
        <v>684289.37948240608</v>
      </c>
    </row>
    <row r="187" spans="1:6" x14ac:dyDescent="0.25">
      <c r="A187" s="156">
        <v>2000</v>
      </c>
      <c r="B187" s="150">
        <v>653396.74063762662</v>
      </c>
      <c r="C187" s="150">
        <v>26096.054925789274</v>
      </c>
      <c r="D187" s="150">
        <v>8767.1400000000012</v>
      </c>
      <c r="E187" s="150">
        <v>31.760000000000005</v>
      </c>
      <c r="F187" s="150">
        <f t="shared" si="3"/>
        <v>688291.69556341588</v>
      </c>
    </row>
    <row r="188" spans="1:6" x14ac:dyDescent="0.25">
      <c r="A188" s="156">
        <v>2001</v>
      </c>
      <c r="B188" s="150">
        <v>662171.74047508603</v>
      </c>
      <c r="C188" s="150">
        <v>26688.579278234094</v>
      </c>
      <c r="D188" s="150">
        <v>9139.2400000000016</v>
      </c>
      <c r="E188" s="150">
        <v>78.563999999999993</v>
      </c>
      <c r="F188" s="150">
        <f t="shared" si="3"/>
        <v>698078.12375332008</v>
      </c>
    </row>
    <row r="189" spans="1:6" x14ac:dyDescent="0.25">
      <c r="A189" s="156">
        <v>2002</v>
      </c>
      <c r="B189" s="150">
        <v>666285.66298704082</v>
      </c>
      <c r="C189" s="150">
        <v>27281.103630678914</v>
      </c>
      <c r="D189" s="150">
        <v>9375.6400000000031</v>
      </c>
      <c r="E189" s="150">
        <v>95.643999999999991</v>
      </c>
      <c r="F189" s="150">
        <f t="shared" si="3"/>
        <v>703038.05061771977</v>
      </c>
    </row>
    <row r="190" spans="1:6" x14ac:dyDescent="0.25">
      <c r="A190" s="156">
        <v>2003</v>
      </c>
      <c r="B190" s="150">
        <v>669556.58589525602</v>
      </c>
      <c r="C190" s="150">
        <v>27873.627983123726</v>
      </c>
      <c r="D190" s="150">
        <v>9826.0400000000009</v>
      </c>
      <c r="E190" s="150">
        <v>95.643999999999991</v>
      </c>
      <c r="F190" s="150">
        <f t="shared" si="3"/>
        <v>707351.89787837979</v>
      </c>
    </row>
    <row r="191" spans="1:6" x14ac:dyDescent="0.25">
      <c r="A191" s="156">
        <v>2004</v>
      </c>
      <c r="B191" s="150">
        <v>678298.56598663528</v>
      </c>
      <c r="C191" s="150">
        <v>28466.152335568542</v>
      </c>
      <c r="D191" s="150">
        <v>9894.0400000000009</v>
      </c>
      <c r="E191" s="150">
        <v>95.643999999999991</v>
      </c>
      <c r="F191" s="150">
        <f t="shared" si="3"/>
        <v>716754.40232220385</v>
      </c>
    </row>
    <row r="192" spans="1:6" x14ac:dyDescent="0.25">
      <c r="A192" s="156">
        <v>2005</v>
      </c>
      <c r="B192" s="150">
        <v>685237.57867444842</v>
      </c>
      <c r="C192" s="150">
        <v>29058.676688013358</v>
      </c>
      <c r="D192" s="150">
        <v>9982.840000000002</v>
      </c>
      <c r="E192" s="150">
        <v>95.643999999999991</v>
      </c>
      <c r="F192" s="150">
        <f t="shared" si="3"/>
        <v>724374.73936246173</v>
      </c>
    </row>
    <row r="193" spans="1:6" x14ac:dyDescent="0.25">
      <c r="A193" s="156">
        <v>2006</v>
      </c>
      <c r="B193" s="150">
        <v>690246.1764342708</v>
      </c>
      <c r="C193" s="150">
        <v>29651.201040458174</v>
      </c>
      <c r="D193" s="150">
        <v>10269.640000000001</v>
      </c>
      <c r="E193" s="150">
        <v>104.044</v>
      </c>
      <c r="F193" s="150">
        <f t="shared" si="3"/>
        <v>730271.06147472898</v>
      </c>
    </row>
    <row r="194" spans="1:6" x14ac:dyDescent="0.25">
      <c r="A194" s="156">
        <v>2007</v>
      </c>
      <c r="B194" s="150">
        <v>700340.42038246896</v>
      </c>
      <c r="C194" s="150">
        <v>30243.72539290299</v>
      </c>
      <c r="D194" s="150">
        <v>10398.840000000002</v>
      </c>
      <c r="E194" s="150">
        <v>118.44399999999999</v>
      </c>
      <c r="F194" s="150">
        <f t="shared" si="3"/>
        <v>741101.42977537191</v>
      </c>
    </row>
    <row r="195" spans="1:6" x14ac:dyDescent="0.25">
      <c r="A195" s="156">
        <v>2008</v>
      </c>
      <c r="B195" s="150">
        <v>704595.98295415554</v>
      </c>
      <c r="C195" s="150">
        <v>30836.249745347806</v>
      </c>
      <c r="D195" s="150">
        <v>10651.240000000002</v>
      </c>
      <c r="E195" s="150">
        <v>118.44399999999999</v>
      </c>
      <c r="F195" s="150">
        <f t="shared" si="3"/>
        <v>746201.91669950332</v>
      </c>
    </row>
    <row r="196" spans="1:6" x14ac:dyDescent="0.25">
      <c r="A196" s="156">
        <v>2009</v>
      </c>
      <c r="B196" s="150">
        <v>714589.55267022015</v>
      </c>
      <c r="C196" s="150">
        <v>31428.774097792622</v>
      </c>
      <c r="D196" s="150">
        <v>11436.440000000002</v>
      </c>
      <c r="E196" s="150">
        <v>128.04399999999998</v>
      </c>
      <c r="F196" s="150">
        <f t="shared" si="3"/>
        <v>757582.81076801266</v>
      </c>
    </row>
    <row r="197" spans="1:6" x14ac:dyDescent="0.25">
      <c r="A197" s="156">
        <v>2010</v>
      </c>
      <c r="B197" s="150">
        <v>720264.81877488131</v>
      </c>
      <c r="C197" s="150">
        <v>32021.298450237438</v>
      </c>
      <c r="D197" s="150">
        <v>11785.640000000001</v>
      </c>
      <c r="E197" s="150">
        <v>147.244</v>
      </c>
      <c r="F197" s="150">
        <f t="shared" si="3"/>
        <v>764219.00122511876</v>
      </c>
    </row>
    <row r="198" spans="1:6" x14ac:dyDescent="0.25">
      <c r="A198" s="156">
        <v>2011</v>
      </c>
      <c r="B198" s="150">
        <v>729620.53925191658</v>
      </c>
      <c r="C198" s="150">
        <v>32309.993616317504</v>
      </c>
      <c r="D198" s="150">
        <v>12137.640000000001</v>
      </c>
      <c r="E198" s="150">
        <v>147.244</v>
      </c>
      <c r="F198" s="150">
        <f t="shared" si="3"/>
        <v>774215.41686823405</v>
      </c>
    </row>
    <row r="199" spans="1:6" x14ac:dyDescent="0.25">
      <c r="A199" s="156">
        <v>2012</v>
      </c>
      <c r="B199" s="150">
        <v>738359.6815276139</v>
      </c>
      <c r="C199" s="150">
        <v>33360.326327286202</v>
      </c>
      <c r="D199" s="150">
        <v>12273.640000000001</v>
      </c>
      <c r="E199" s="150">
        <v>187.44399999999999</v>
      </c>
      <c r="F199" s="150">
        <f t="shared" si="3"/>
        <v>784181.09185490012</v>
      </c>
    </row>
    <row r="200" spans="1:6" x14ac:dyDescent="0.25">
      <c r="A200" s="156">
        <v>2013</v>
      </c>
      <c r="B200" s="150">
        <v>746725.41940544639</v>
      </c>
      <c r="C200" s="150">
        <v>34536.227633423077</v>
      </c>
      <c r="D200" s="150">
        <v>12732.44</v>
      </c>
      <c r="E200" s="150">
        <v>190.64399999999998</v>
      </c>
      <c r="F200" s="150">
        <f t="shared" si="3"/>
        <v>794184.73103886936</v>
      </c>
    </row>
    <row r="201" spans="1:6" x14ac:dyDescent="0.25">
      <c r="A201" s="156">
        <v>2014</v>
      </c>
      <c r="B201" s="150">
        <v>755250.97621361248</v>
      </c>
      <c r="C201" s="150">
        <v>35620.450878331401</v>
      </c>
      <c r="D201" s="150">
        <v>13056.24</v>
      </c>
      <c r="E201" s="150">
        <v>190.64399999999998</v>
      </c>
      <c r="F201" s="150">
        <f t="shared" si="3"/>
        <v>804118.31109194388</v>
      </c>
    </row>
    <row r="202" spans="1:6" x14ac:dyDescent="0.25">
      <c r="A202" s="157">
        <v>2015</v>
      </c>
      <c r="B202" s="150">
        <v>763857.72153478791</v>
      </c>
      <c r="C202" s="150">
        <v>36555.056896659415</v>
      </c>
      <c r="D202" s="150">
        <v>13322.24</v>
      </c>
      <c r="E202" s="150">
        <v>209.04399999999998</v>
      </c>
      <c r="F202" s="150">
        <f t="shared" si="3"/>
        <v>813944.06243144732</v>
      </c>
    </row>
    <row r="203" spans="1:6" x14ac:dyDescent="0.25">
      <c r="A203" s="156">
        <v>2016</v>
      </c>
      <c r="B203" s="150">
        <v>772304.47612838715</v>
      </c>
      <c r="C203" s="150">
        <v>37618.004169578271</v>
      </c>
      <c r="D203" s="150">
        <v>13850.24</v>
      </c>
      <c r="E203" s="150">
        <v>211.04399999999998</v>
      </c>
      <c r="F203" s="150">
        <f>SUM(B203:E203)</f>
        <v>823983.76429796545</v>
      </c>
    </row>
    <row r="204" spans="1:6" x14ac:dyDescent="0.25">
      <c r="A204" s="157">
        <v>2017</v>
      </c>
      <c r="B204" s="150">
        <v>780751.28113107849</v>
      </c>
      <c r="C204" s="150">
        <v>38650.810423751667</v>
      </c>
      <c r="D204" s="150">
        <v>14342.24</v>
      </c>
      <c r="E204" s="150">
        <v>213.04399999999998</v>
      </c>
      <c r="F204" s="150">
        <f t="shared" ref="F204:F209" si="4">SUM(B204:E204)</f>
        <v>833957.37555483019</v>
      </c>
    </row>
    <row r="205" spans="1:6" x14ac:dyDescent="0.25">
      <c r="A205" s="156">
        <v>2018</v>
      </c>
      <c r="B205" s="150">
        <v>789350.65979951492</v>
      </c>
      <c r="C205" s="150">
        <v>39745.629145873783</v>
      </c>
      <c r="D205" s="150">
        <v>14513.04</v>
      </c>
      <c r="E205" s="150">
        <v>215.04399999999998</v>
      </c>
      <c r="F205" s="150">
        <f t="shared" si="4"/>
        <v>843824.37294538878</v>
      </c>
    </row>
    <row r="206" spans="1:6" x14ac:dyDescent="0.25">
      <c r="A206" s="157">
        <v>2019</v>
      </c>
      <c r="B206" s="150">
        <v>797793.89585304947</v>
      </c>
      <c r="C206" s="150">
        <v>40847.492897237702</v>
      </c>
      <c r="D206" s="150">
        <v>14898.64</v>
      </c>
      <c r="E206" s="150">
        <v>250.04399999999998</v>
      </c>
      <c r="F206" s="150">
        <f t="shared" si="4"/>
        <v>853790.07275028713</v>
      </c>
    </row>
    <row r="207" spans="1:6" x14ac:dyDescent="0.25">
      <c r="A207" s="156">
        <v>2020</v>
      </c>
      <c r="B207" s="150">
        <v>806284.43932745571</v>
      </c>
      <c r="C207" s="150">
        <v>41960.701606298069</v>
      </c>
      <c r="D207" s="150">
        <v>15179.24</v>
      </c>
      <c r="E207" s="150">
        <v>372.04400000000004</v>
      </c>
      <c r="F207" s="150">
        <f t="shared" si="4"/>
        <v>863796.42493375379</v>
      </c>
    </row>
    <row r="208" spans="1:6" x14ac:dyDescent="0.25">
      <c r="A208" s="157">
        <v>2021</v>
      </c>
      <c r="B208" s="150">
        <v>814107.5765297754</v>
      </c>
      <c r="C208" s="150">
        <v>43082.460539552289</v>
      </c>
      <c r="D208" s="150">
        <v>15260.44</v>
      </c>
      <c r="E208" s="150">
        <v>385.24400000000003</v>
      </c>
      <c r="F208" s="150">
        <f t="shared" si="4"/>
        <v>872835.72106932756</v>
      </c>
    </row>
    <row r="209" spans="1:6" x14ac:dyDescent="0.25">
      <c r="A209" s="158">
        <v>2022</v>
      </c>
      <c r="B209" s="155">
        <v>824488.91615727847</v>
      </c>
      <c r="C209" s="155">
        <v>44228.357938214933</v>
      </c>
      <c r="D209" s="155">
        <v>15316.44</v>
      </c>
      <c r="E209" s="155">
        <v>391.24400000000003</v>
      </c>
      <c r="F209" s="155">
        <f t="shared" si="4"/>
        <v>884424.95809549326</v>
      </c>
    </row>
    <row r="210" spans="1:6" ht="13" x14ac:dyDescent="0.3">
      <c r="A210" s="154" t="s">
        <v>436</v>
      </c>
    </row>
    <row r="211" spans="1:6" x14ac:dyDescent="0.25">
      <c r="A211" s="131" t="s">
        <v>75</v>
      </c>
    </row>
    <row r="214" spans="1:6" x14ac:dyDescent="0.25">
      <c r="A214" s="159" t="s">
        <v>426</v>
      </c>
    </row>
    <row r="215" spans="1:6" ht="25" x14ac:dyDescent="0.25">
      <c r="A215" s="146"/>
      <c r="B215" s="147" t="s">
        <v>70</v>
      </c>
      <c r="C215" s="147" t="s">
        <v>71</v>
      </c>
      <c r="D215" s="147" t="s">
        <v>72</v>
      </c>
      <c r="E215" s="147" t="s">
        <v>383</v>
      </c>
      <c r="F215" s="147" t="s">
        <v>384</v>
      </c>
    </row>
    <row r="216" spans="1:6" ht="13" x14ac:dyDescent="0.3">
      <c r="A216" s="148" t="s">
        <v>303</v>
      </c>
      <c r="B216" s="285" t="s">
        <v>385</v>
      </c>
      <c r="C216" s="285"/>
      <c r="D216" s="285"/>
      <c r="E216" s="285"/>
      <c r="F216" s="285"/>
    </row>
    <row r="217" spans="1:6" x14ac:dyDescent="0.25">
      <c r="A217" s="131" t="s">
        <v>12</v>
      </c>
    </row>
    <row r="218" spans="1:6" x14ac:dyDescent="0.25">
      <c r="A218" s="131">
        <v>2012</v>
      </c>
      <c r="B218" s="150">
        <v>194727.89844144712</v>
      </c>
      <c r="C218" s="150">
        <v>7110.0176683521076</v>
      </c>
      <c r="D218" s="150">
        <v>4205.1400000000003</v>
      </c>
      <c r="E218" s="150">
        <v>75.803999999999988</v>
      </c>
      <c r="F218" s="150">
        <f>SUM(B218:E218)</f>
        <v>206118.86010979925</v>
      </c>
    </row>
    <row r="219" spans="1:6" x14ac:dyDescent="0.25">
      <c r="A219" s="131">
        <v>2013</v>
      </c>
      <c r="B219" s="150">
        <v>196118.1136599695</v>
      </c>
      <c r="C219" s="150">
        <v>7244.0172634125856</v>
      </c>
      <c r="D219" s="150">
        <v>4425.1399999999994</v>
      </c>
      <c r="E219" s="150">
        <v>75.803999999999988</v>
      </c>
      <c r="F219" s="150">
        <f t="shared" ref="F219:F230" si="5">SUM(B219:E219)</f>
        <v>207863.07492338208</v>
      </c>
    </row>
    <row r="220" spans="1:6" x14ac:dyDescent="0.25">
      <c r="A220" s="131">
        <v>2014</v>
      </c>
      <c r="B220" s="150">
        <v>197540.64228233139</v>
      </c>
      <c r="C220" s="150">
        <v>7319.6270990663261</v>
      </c>
      <c r="D220" s="150">
        <v>4599.1399999999994</v>
      </c>
      <c r="E220" s="150">
        <v>75.803999999999988</v>
      </c>
      <c r="F220" s="150">
        <f t="shared" si="5"/>
        <v>209535.21338139771</v>
      </c>
    </row>
    <row r="221" spans="1:6" x14ac:dyDescent="0.25">
      <c r="A221" s="131">
        <v>2015</v>
      </c>
      <c r="B221" s="150">
        <v>199033.09565033772</v>
      </c>
      <c r="C221" s="150">
        <v>7389.6244917034574</v>
      </c>
      <c r="D221" s="150">
        <v>4599.1399999999994</v>
      </c>
      <c r="E221" s="150">
        <v>75.803999999999988</v>
      </c>
      <c r="F221" s="150">
        <f t="shared" si="5"/>
        <v>211097.66414204118</v>
      </c>
    </row>
    <row r="222" spans="1:6" x14ac:dyDescent="0.25">
      <c r="A222" s="131">
        <v>2016</v>
      </c>
      <c r="B222" s="150">
        <v>200414.96563337007</v>
      </c>
      <c r="C222" s="150">
        <v>7515.0257025610126</v>
      </c>
      <c r="D222" s="150">
        <v>4825.1399999999994</v>
      </c>
      <c r="E222" s="150">
        <v>75.803999999999988</v>
      </c>
      <c r="F222" s="150">
        <f t="shared" si="5"/>
        <v>212830.93533593108</v>
      </c>
    </row>
    <row r="223" spans="1:6" x14ac:dyDescent="0.25">
      <c r="A223" s="131">
        <v>2017</v>
      </c>
      <c r="B223" s="150">
        <v>201773.42959927249</v>
      </c>
      <c r="C223" s="150">
        <v>7497.4759959506855</v>
      </c>
      <c r="D223" s="150">
        <v>5141.1399999999994</v>
      </c>
      <c r="E223" s="150">
        <v>75.803999999999988</v>
      </c>
      <c r="F223" s="150">
        <f t="shared" si="5"/>
        <v>214487.8495952232</v>
      </c>
    </row>
    <row r="224" spans="1:6" x14ac:dyDescent="0.25">
      <c r="A224" s="131">
        <v>2018</v>
      </c>
      <c r="B224" s="150">
        <v>203159.57412366412</v>
      </c>
      <c r="C224" s="150">
        <v>7660.802220634353</v>
      </c>
      <c r="D224" s="150">
        <v>5141.1399999999994</v>
      </c>
      <c r="E224" s="150">
        <v>75.803999999999988</v>
      </c>
      <c r="F224" s="150">
        <f t="shared" si="5"/>
        <v>216037.3203442985</v>
      </c>
    </row>
    <row r="225" spans="1:6" x14ac:dyDescent="0.25">
      <c r="A225" s="131">
        <v>2019</v>
      </c>
      <c r="B225" s="150">
        <v>204486.7716753943</v>
      </c>
      <c r="C225" s="150">
        <v>7880.2594389133092</v>
      </c>
      <c r="D225" s="150">
        <v>5141.1399999999994</v>
      </c>
      <c r="E225" s="150">
        <v>108.80399999999999</v>
      </c>
      <c r="F225" s="150">
        <f t="shared" si="5"/>
        <v>217616.9751143076</v>
      </c>
    </row>
    <row r="226" spans="1:6" x14ac:dyDescent="0.25">
      <c r="A226" s="131">
        <v>2020</v>
      </c>
      <c r="B226" s="150">
        <v>205807.90936206083</v>
      </c>
      <c r="C226" s="150">
        <v>8022.0734355920513</v>
      </c>
      <c r="D226" s="150">
        <v>5181.1399999999994</v>
      </c>
      <c r="E226" s="150">
        <v>198.804</v>
      </c>
      <c r="F226" s="150">
        <f t="shared" si="5"/>
        <v>219209.92679765291</v>
      </c>
    </row>
    <row r="227" spans="1:6" x14ac:dyDescent="0.25">
      <c r="A227" s="131">
        <v>2021</v>
      </c>
      <c r="B227" s="150">
        <v>206940.287599423</v>
      </c>
      <c r="C227" s="150">
        <v>8148.4487596939362</v>
      </c>
      <c r="D227" s="150">
        <v>5221.1399999999994</v>
      </c>
      <c r="E227" s="150">
        <v>198.804</v>
      </c>
      <c r="F227" s="150">
        <f t="shared" si="5"/>
        <v>220508.68035911693</v>
      </c>
    </row>
    <row r="228" spans="1:6" x14ac:dyDescent="0.25">
      <c r="A228" s="131">
        <v>2022</v>
      </c>
      <c r="B228" s="150">
        <v>208705.12810422282</v>
      </c>
      <c r="C228" s="150">
        <v>8302.5126301016353</v>
      </c>
      <c r="D228" s="150">
        <v>5221.1399999999994</v>
      </c>
      <c r="E228" s="150">
        <v>198.804</v>
      </c>
      <c r="F228" s="150">
        <f t="shared" si="5"/>
        <v>222427.58473432448</v>
      </c>
    </row>
    <row r="229" spans="1:6" x14ac:dyDescent="0.25">
      <c r="A229" s="131" t="s">
        <v>13</v>
      </c>
      <c r="B229" s="150"/>
      <c r="C229" s="150"/>
      <c r="D229" s="150"/>
      <c r="E229" s="150"/>
      <c r="F229" s="150"/>
    </row>
    <row r="230" spans="1:6" x14ac:dyDescent="0.25">
      <c r="A230" s="131">
        <v>2012</v>
      </c>
      <c r="B230" s="150">
        <v>159537.75930306682</v>
      </c>
      <c r="C230" s="150">
        <v>3927.0249039147166</v>
      </c>
      <c r="D230" s="150">
        <v>4474.4000000000015</v>
      </c>
      <c r="E230" s="150">
        <v>39.599999999999994</v>
      </c>
      <c r="F230" s="150">
        <f t="shared" si="5"/>
        <v>167978.78420698154</v>
      </c>
    </row>
    <row r="231" spans="1:6" x14ac:dyDescent="0.25">
      <c r="A231" s="131">
        <v>2013</v>
      </c>
      <c r="B231" s="150">
        <v>161107.7430178042</v>
      </c>
      <c r="C231" s="150">
        <v>4420.8648237739108</v>
      </c>
      <c r="D231" s="150">
        <v>4622.4000000000015</v>
      </c>
      <c r="E231" s="150">
        <v>39.599999999999994</v>
      </c>
      <c r="F231" s="150">
        <f t="shared" ref="F231:F242" si="6">SUM(B231:E231)</f>
        <v>170190.60784157811</v>
      </c>
    </row>
    <row r="232" spans="1:6" x14ac:dyDescent="0.25">
      <c r="A232" s="131">
        <v>2014</v>
      </c>
      <c r="B232" s="150">
        <v>162695.39369676856</v>
      </c>
      <c r="C232" s="150">
        <v>5004.000298437546</v>
      </c>
      <c r="D232" s="150">
        <v>4728.4000000000005</v>
      </c>
      <c r="E232" s="150">
        <v>39.599999999999994</v>
      </c>
      <c r="F232" s="150">
        <f t="shared" si="6"/>
        <v>172467.3939952061</v>
      </c>
    </row>
    <row r="233" spans="1:6" x14ac:dyDescent="0.25">
      <c r="A233" s="131">
        <v>2015</v>
      </c>
      <c r="B233" s="150">
        <v>164277.46148523589</v>
      </c>
      <c r="C233" s="150">
        <v>5430.9310373535845</v>
      </c>
      <c r="D233" s="150">
        <v>4912.4000000000015</v>
      </c>
      <c r="E233" s="150">
        <v>39.599999999999994</v>
      </c>
      <c r="F233" s="150">
        <f t="shared" si="6"/>
        <v>174660.39252258948</v>
      </c>
    </row>
    <row r="234" spans="1:6" x14ac:dyDescent="0.25">
      <c r="A234" s="131">
        <v>2016</v>
      </c>
      <c r="B234" s="150">
        <v>165832.02111928476</v>
      </c>
      <c r="C234" s="150">
        <v>5917.5075683649629</v>
      </c>
      <c r="D234" s="150">
        <v>5088.4000000000015</v>
      </c>
      <c r="E234" s="150">
        <v>39.599999999999994</v>
      </c>
      <c r="F234" s="150">
        <f t="shared" si="6"/>
        <v>176877.52868764973</v>
      </c>
    </row>
    <row r="235" spans="1:6" x14ac:dyDescent="0.25">
      <c r="A235" s="131">
        <v>2017</v>
      </c>
      <c r="B235" s="150">
        <v>167376.48296182795</v>
      </c>
      <c r="C235" s="150">
        <v>6596.9091656461242</v>
      </c>
      <c r="D235" s="150">
        <v>5088.4000000000015</v>
      </c>
      <c r="E235" s="150">
        <v>39.599999999999994</v>
      </c>
      <c r="F235" s="150">
        <f t="shared" si="6"/>
        <v>179101.39212747407</v>
      </c>
    </row>
    <row r="236" spans="1:6" x14ac:dyDescent="0.25">
      <c r="A236" s="131">
        <v>2018</v>
      </c>
      <c r="B236" s="150">
        <v>168953.30603317241</v>
      </c>
      <c r="C236" s="150">
        <v>7208.2177885830752</v>
      </c>
      <c r="D236" s="150">
        <v>5182.4000000000015</v>
      </c>
      <c r="E236" s="150">
        <v>39.599999999999994</v>
      </c>
      <c r="F236" s="150">
        <f t="shared" si="6"/>
        <v>181383.52382175549</v>
      </c>
    </row>
    <row r="237" spans="1:6" x14ac:dyDescent="0.25">
      <c r="A237" s="131">
        <v>2019</v>
      </c>
      <c r="B237" s="150">
        <v>170490.56317666898</v>
      </c>
      <c r="C237" s="150">
        <v>7747.2877504742355</v>
      </c>
      <c r="D237" s="150">
        <v>5330.4000000000015</v>
      </c>
      <c r="E237" s="150">
        <v>39.599999999999994</v>
      </c>
      <c r="F237" s="150">
        <f t="shared" si="6"/>
        <v>183607.85092714321</v>
      </c>
    </row>
    <row r="238" spans="1:6" x14ac:dyDescent="0.25">
      <c r="A238" s="131">
        <v>2020</v>
      </c>
      <c r="B238" s="150">
        <v>172032.20991860845</v>
      </c>
      <c r="C238" s="150">
        <v>8402.2079987381003</v>
      </c>
      <c r="D238" s="150">
        <v>5330.4000000000015</v>
      </c>
      <c r="E238" s="150">
        <v>69.599999999999994</v>
      </c>
      <c r="F238" s="150">
        <f t="shared" si="6"/>
        <v>185834.41791734655</v>
      </c>
    </row>
    <row r="239" spans="1:6" x14ac:dyDescent="0.25">
      <c r="A239" s="131">
        <v>2021</v>
      </c>
      <c r="B239" s="150">
        <v>173425.22156525982</v>
      </c>
      <c r="C239" s="150">
        <v>9029.9273685899097</v>
      </c>
      <c r="D239" s="150">
        <v>5346.4000000000015</v>
      </c>
      <c r="E239" s="150">
        <v>69.599999999999994</v>
      </c>
      <c r="F239" s="150">
        <f t="shared" si="6"/>
        <v>187871.14893384973</v>
      </c>
    </row>
    <row r="240" spans="1:6" x14ac:dyDescent="0.25">
      <c r="A240" s="131">
        <v>2022</v>
      </c>
      <c r="B240" s="150">
        <v>175358.50039001642</v>
      </c>
      <c r="C240" s="150">
        <v>9646.2034564209753</v>
      </c>
      <c r="D240" s="150">
        <v>5382.4000000000015</v>
      </c>
      <c r="E240" s="150">
        <v>70.599999999999994</v>
      </c>
      <c r="F240" s="150">
        <f t="shared" si="6"/>
        <v>190457.70384643739</v>
      </c>
    </row>
    <row r="241" spans="1:6" x14ac:dyDescent="0.25">
      <c r="A241" s="131" t="s">
        <v>15</v>
      </c>
      <c r="B241" s="150"/>
      <c r="C241" s="150"/>
      <c r="D241" s="150"/>
      <c r="E241" s="150"/>
      <c r="F241" s="150"/>
    </row>
    <row r="242" spans="1:6" x14ac:dyDescent="0.25">
      <c r="A242" s="131">
        <v>2012</v>
      </c>
      <c r="B242" s="150">
        <v>169104.57633338496</v>
      </c>
      <c r="C242" s="150">
        <v>13196.208553495766</v>
      </c>
      <c r="D242" s="150">
        <v>1750.2000000000003</v>
      </c>
      <c r="E242" s="150">
        <v>63.239999999999988</v>
      </c>
      <c r="F242" s="150">
        <f t="shared" si="6"/>
        <v>184114.22488688072</v>
      </c>
    </row>
    <row r="243" spans="1:6" x14ac:dyDescent="0.25">
      <c r="A243" s="131">
        <v>2013</v>
      </c>
      <c r="B243" s="150">
        <v>170430.81921375022</v>
      </c>
      <c r="C243" s="150">
        <v>13411.915778528091</v>
      </c>
      <c r="D243" s="150">
        <v>1810.2000000000003</v>
      </c>
      <c r="E243" s="150">
        <v>63.239999999999988</v>
      </c>
      <c r="F243" s="150">
        <f t="shared" ref="F243:F254" si="7">SUM(B243:E243)</f>
        <v>185716.17499227831</v>
      </c>
    </row>
    <row r="244" spans="1:6" x14ac:dyDescent="0.25">
      <c r="A244" s="131">
        <v>2014</v>
      </c>
      <c r="B244" s="150">
        <v>171794.415880468</v>
      </c>
      <c r="C244" s="150">
        <v>13581.865978895403</v>
      </c>
      <c r="D244" s="150">
        <v>1816.2000000000003</v>
      </c>
      <c r="E244" s="150">
        <v>63.239999999999988</v>
      </c>
      <c r="F244" s="150">
        <f t="shared" si="7"/>
        <v>187255.7218593634</v>
      </c>
    </row>
    <row r="245" spans="1:6" x14ac:dyDescent="0.25">
      <c r="A245" s="131">
        <v>2015</v>
      </c>
      <c r="B245" s="150">
        <v>173136.71484854014</v>
      </c>
      <c r="C245" s="150">
        <v>13744.962124593936</v>
      </c>
      <c r="D245" s="150">
        <v>1816.2000000000003</v>
      </c>
      <c r="E245" s="150">
        <v>81.639999999999986</v>
      </c>
      <c r="F245" s="150">
        <f t="shared" si="7"/>
        <v>188779.5169731341</v>
      </c>
    </row>
    <row r="246" spans="1:6" x14ac:dyDescent="0.25">
      <c r="A246" s="131">
        <v>2016</v>
      </c>
      <c r="B246" s="150">
        <v>174448.64154621444</v>
      </c>
      <c r="C246" s="150">
        <v>13956.15335912831</v>
      </c>
      <c r="D246" s="150">
        <v>1816.2000000000003</v>
      </c>
      <c r="E246" s="150">
        <v>81.639999999999986</v>
      </c>
      <c r="F246" s="150">
        <f t="shared" si="7"/>
        <v>190302.63490534277</v>
      </c>
    </row>
    <row r="247" spans="1:6" x14ac:dyDescent="0.25">
      <c r="A247" s="131">
        <v>2017</v>
      </c>
      <c r="B247" s="150">
        <v>175764.60276491247</v>
      </c>
      <c r="C247" s="150">
        <v>14024.226099655121</v>
      </c>
      <c r="D247" s="150">
        <v>1920.2000000000003</v>
      </c>
      <c r="E247" s="150">
        <v>81.639999999999986</v>
      </c>
      <c r="F247" s="150">
        <f t="shared" si="7"/>
        <v>191790.66886456762</v>
      </c>
    </row>
    <row r="248" spans="1:6" x14ac:dyDescent="0.25">
      <c r="A248" s="131">
        <v>2018</v>
      </c>
      <c r="B248" s="150">
        <v>177083.12111514917</v>
      </c>
      <c r="C248" s="150">
        <v>14160.135125144707</v>
      </c>
      <c r="D248" s="150">
        <v>1920.2000000000003</v>
      </c>
      <c r="E248" s="150">
        <v>81.639999999999986</v>
      </c>
      <c r="F248" s="150">
        <f t="shared" si="7"/>
        <v>193245.0962402939</v>
      </c>
    </row>
    <row r="249" spans="1:6" x14ac:dyDescent="0.25">
      <c r="A249" s="131">
        <v>2019</v>
      </c>
      <c r="B249" s="150">
        <v>178352.71795281078</v>
      </c>
      <c r="C249" s="150">
        <v>14198.837723824459</v>
      </c>
      <c r="D249" s="150">
        <v>2121.8000000000002</v>
      </c>
      <c r="E249" s="150">
        <v>81.639999999999986</v>
      </c>
      <c r="F249" s="150">
        <f t="shared" si="7"/>
        <v>194754.99567663524</v>
      </c>
    </row>
    <row r="250" spans="1:6" x14ac:dyDescent="0.25">
      <c r="A250" s="131">
        <v>2020</v>
      </c>
      <c r="B250" s="150">
        <v>179619.48508823101</v>
      </c>
      <c r="C250" s="150">
        <v>14376.150275027236</v>
      </c>
      <c r="D250" s="150">
        <v>2133.8000000000002</v>
      </c>
      <c r="E250" s="150">
        <v>81.639999999999986</v>
      </c>
      <c r="F250" s="150">
        <f t="shared" si="7"/>
        <v>196211.07536325825</v>
      </c>
    </row>
    <row r="251" spans="1:6" x14ac:dyDescent="0.25">
      <c r="A251" s="131">
        <v>2021</v>
      </c>
      <c r="B251" s="150">
        <v>180723.89067883283</v>
      </c>
      <c r="C251" s="150">
        <v>14483.976005930683</v>
      </c>
      <c r="D251" s="150">
        <v>2153</v>
      </c>
      <c r="E251" s="150">
        <v>92.839999999999989</v>
      </c>
      <c r="F251" s="150">
        <f t="shared" si="7"/>
        <v>197453.70668476351</v>
      </c>
    </row>
    <row r="252" spans="1:6" x14ac:dyDescent="0.25">
      <c r="A252" s="131">
        <v>2022</v>
      </c>
      <c r="B252" s="150">
        <v>182383.29661139991</v>
      </c>
      <c r="C252" s="150">
        <v>14616.679037122634</v>
      </c>
      <c r="D252" s="150">
        <v>2173</v>
      </c>
      <c r="E252" s="150">
        <v>93.839999999999989</v>
      </c>
      <c r="F252" s="150">
        <f t="shared" si="7"/>
        <v>199266.81564852255</v>
      </c>
    </row>
    <row r="253" spans="1:6" x14ac:dyDescent="0.25">
      <c r="A253" s="131" t="s">
        <v>16</v>
      </c>
      <c r="B253" s="150"/>
      <c r="C253" s="150"/>
      <c r="D253" s="150"/>
      <c r="E253" s="150"/>
      <c r="F253" s="150"/>
    </row>
    <row r="254" spans="1:6" x14ac:dyDescent="0.25">
      <c r="A254" s="131">
        <v>2012</v>
      </c>
      <c r="B254" s="150">
        <v>61392.89758198629</v>
      </c>
      <c r="C254" s="150">
        <v>1376.7397654119152</v>
      </c>
      <c r="D254" s="150">
        <v>477</v>
      </c>
      <c r="E254" s="150">
        <v>1.8</v>
      </c>
      <c r="F254" s="150">
        <f t="shared" si="7"/>
        <v>63248.437347398205</v>
      </c>
    </row>
    <row r="255" spans="1:6" x14ac:dyDescent="0.25">
      <c r="A255" s="131">
        <v>2013</v>
      </c>
      <c r="B255" s="150">
        <v>62120.630966388271</v>
      </c>
      <c r="C255" s="150">
        <v>1534.2258652075427</v>
      </c>
      <c r="D255" s="150">
        <v>477</v>
      </c>
      <c r="E255" s="150">
        <v>1.8</v>
      </c>
      <c r="F255" s="150">
        <f t="shared" ref="F255:F266" si="8">SUM(B255:E255)</f>
        <v>64133.656831595814</v>
      </c>
    </row>
    <row r="256" spans="1:6" x14ac:dyDescent="0.25">
      <c r="A256" s="131">
        <v>2014</v>
      </c>
      <c r="B256" s="150">
        <v>62858.046917230422</v>
      </c>
      <c r="C256" s="150">
        <v>1655.903466302756</v>
      </c>
      <c r="D256" s="150">
        <v>505.79999999999995</v>
      </c>
      <c r="E256" s="150">
        <v>1.8</v>
      </c>
      <c r="F256" s="150">
        <f t="shared" si="8"/>
        <v>65021.550383533184</v>
      </c>
    </row>
    <row r="257" spans="1:6" x14ac:dyDescent="0.25">
      <c r="A257" s="131">
        <v>2015</v>
      </c>
      <c r="B257" s="150">
        <v>63596.20116651382</v>
      </c>
      <c r="C257" s="150">
        <v>1798.0611046954145</v>
      </c>
      <c r="D257" s="150">
        <v>573.79999999999995</v>
      </c>
      <c r="E257" s="150">
        <v>1.8</v>
      </c>
      <c r="F257" s="150">
        <f t="shared" si="8"/>
        <v>65969.862271209233</v>
      </c>
    </row>
    <row r="258" spans="1:6" x14ac:dyDescent="0.25">
      <c r="A258" s="131">
        <v>2016</v>
      </c>
      <c r="B258" s="150">
        <v>64326.591556797437</v>
      </c>
      <c r="C258" s="150">
        <v>1958.5030952675879</v>
      </c>
      <c r="D258" s="150">
        <v>573.79999999999995</v>
      </c>
      <c r="E258" s="150">
        <v>2.8</v>
      </c>
      <c r="F258" s="150">
        <f t="shared" si="8"/>
        <v>66861.694652065024</v>
      </c>
    </row>
    <row r="259" spans="1:6" x14ac:dyDescent="0.25">
      <c r="A259" s="131">
        <v>2017</v>
      </c>
      <c r="B259" s="150">
        <v>65055.936687065747</v>
      </c>
      <c r="C259" s="150">
        <v>2123.7922400502866</v>
      </c>
      <c r="D259" s="150">
        <v>573.79999999999995</v>
      </c>
      <c r="E259" s="150">
        <v>3.8</v>
      </c>
      <c r="F259" s="150">
        <f t="shared" si="8"/>
        <v>67757.328927116032</v>
      </c>
    </row>
    <row r="260" spans="1:6" x14ac:dyDescent="0.25">
      <c r="A260" s="131">
        <v>2018</v>
      </c>
      <c r="B260" s="150">
        <v>65800.764674831633</v>
      </c>
      <c r="C260" s="150">
        <v>2250.0723040177718</v>
      </c>
      <c r="D260" s="150">
        <v>584.59999999999991</v>
      </c>
      <c r="E260" s="150">
        <v>4.8</v>
      </c>
      <c r="F260" s="150">
        <f t="shared" si="8"/>
        <v>68640.236978849411</v>
      </c>
    </row>
    <row r="261" spans="1:6" x14ac:dyDescent="0.25">
      <c r="A261" s="131">
        <v>2019</v>
      </c>
      <c r="B261" s="150">
        <v>66533.098058580246</v>
      </c>
      <c r="C261" s="150">
        <v>2414.8982101997417</v>
      </c>
      <c r="D261" s="150">
        <v>584.59999999999991</v>
      </c>
      <c r="E261" s="150">
        <v>5.8</v>
      </c>
      <c r="F261" s="150">
        <f t="shared" si="8"/>
        <v>69538.396268779994</v>
      </c>
    </row>
    <row r="262" spans="1:6" x14ac:dyDescent="0.25">
      <c r="A262" s="131">
        <v>2020</v>
      </c>
      <c r="B262" s="150">
        <v>67270.04751939472</v>
      </c>
      <c r="C262" s="150">
        <v>2511.2485964299876</v>
      </c>
      <c r="D262" s="150">
        <v>677.59999999999991</v>
      </c>
      <c r="E262" s="150">
        <v>6.8</v>
      </c>
      <c r="F262" s="150">
        <f t="shared" si="8"/>
        <v>70465.696115824714</v>
      </c>
    </row>
    <row r="263" spans="1:6" x14ac:dyDescent="0.25">
      <c r="A263" s="131">
        <v>2021</v>
      </c>
      <c r="B263" s="150">
        <v>67951.680960627913</v>
      </c>
      <c r="C263" s="150">
        <v>2653.462526847451</v>
      </c>
      <c r="D263" s="150">
        <v>681.59999999999991</v>
      </c>
      <c r="E263" s="150">
        <v>7.8</v>
      </c>
      <c r="F263" s="150">
        <f t="shared" si="8"/>
        <v>71294.54348747537</v>
      </c>
    </row>
    <row r="264" spans="1:6" x14ac:dyDescent="0.25">
      <c r="A264" s="131">
        <v>2022</v>
      </c>
      <c r="B264" s="150">
        <v>68848.13343794673</v>
      </c>
      <c r="C264" s="150">
        <v>2794.8369075037654</v>
      </c>
      <c r="D264" s="150">
        <v>681.59999999999991</v>
      </c>
      <c r="E264" s="150">
        <v>8.8000000000000007</v>
      </c>
      <c r="F264" s="150">
        <f t="shared" si="8"/>
        <v>72333.370345450501</v>
      </c>
    </row>
    <row r="265" spans="1:6" x14ac:dyDescent="0.25">
      <c r="A265" s="131" t="s">
        <v>17</v>
      </c>
      <c r="B265" s="150"/>
      <c r="C265" s="150"/>
      <c r="D265" s="150"/>
      <c r="E265" s="150"/>
      <c r="F265" s="150"/>
    </row>
    <row r="266" spans="1:6" x14ac:dyDescent="0.25">
      <c r="A266" s="131">
        <v>2012</v>
      </c>
      <c r="B266" s="150">
        <v>106457.02737888084</v>
      </c>
      <c r="C266" s="150">
        <v>5525.7617588689382</v>
      </c>
      <c r="D266" s="150">
        <v>776.7</v>
      </c>
      <c r="E266" s="150">
        <v>6.4</v>
      </c>
      <c r="F266" s="150">
        <f t="shared" si="8"/>
        <v>112765.88913774976</v>
      </c>
    </row>
    <row r="267" spans="1:6" x14ac:dyDescent="0.25">
      <c r="A267" s="131">
        <v>2013</v>
      </c>
      <c r="B267" s="150">
        <v>108332.57559185327</v>
      </c>
      <c r="C267" s="150">
        <v>5660.0201315279764</v>
      </c>
      <c r="D267" s="150">
        <v>796.3</v>
      </c>
      <c r="E267" s="150">
        <v>9.6000000000000014</v>
      </c>
      <c r="F267" s="150">
        <f t="shared" ref="F267:F278" si="9">SUM(B267:E267)</f>
        <v>114798.49572338125</v>
      </c>
    </row>
    <row r="268" spans="1:6" x14ac:dyDescent="0.25">
      <c r="A268" s="131">
        <v>2014</v>
      </c>
      <c r="B268" s="150">
        <v>110239.23465970387</v>
      </c>
      <c r="C268" s="150">
        <v>5761.8231944741046</v>
      </c>
      <c r="D268" s="150">
        <v>805.3</v>
      </c>
      <c r="E268" s="150">
        <v>9.6000000000000014</v>
      </c>
      <c r="F268" s="150">
        <f t="shared" si="9"/>
        <v>116815.95785417798</v>
      </c>
    </row>
    <row r="269" spans="1:6" x14ac:dyDescent="0.25">
      <c r="A269" s="131">
        <v>2015</v>
      </c>
      <c r="B269" s="150">
        <v>112161.50827305506</v>
      </c>
      <c r="C269" s="150">
        <v>5862.1635664624691</v>
      </c>
      <c r="D269" s="150">
        <v>819.3</v>
      </c>
      <c r="E269" s="150">
        <v>9.6000000000000014</v>
      </c>
      <c r="F269" s="150">
        <f t="shared" si="9"/>
        <v>118852.57183951754</v>
      </c>
    </row>
    <row r="270" spans="1:6" x14ac:dyDescent="0.25">
      <c r="A270" s="131">
        <v>2016</v>
      </c>
      <c r="B270" s="150">
        <v>114084.33100219327</v>
      </c>
      <c r="C270" s="150">
        <v>5943.1721069201949</v>
      </c>
      <c r="D270" s="150">
        <v>899.3</v>
      </c>
      <c r="E270" s="150">
        <v>9.6000000000000014</v>
      </c>
      <c r="F270" s="150">
        <f t="shared" si="9"/>
        <v>120936.40310911347</v>
      </c>
    </row>
    <row r="271" spans="1:6" x14ac:dyDescent="0.25">
      <c r="A271" s="131">
        <v>2017</v>
      </c>
      <c r="B271" s="150">
        <v>116019.44638961412</v>
      </c>
      <c r="C271" s="150">
        <v>6029.3617308561288</v>
      </c>
      <c r="D271" s="150">
        <v>971.29999999999984</v>
      </c>
      <c r="E271" s="150">
        <v>9.6000000000000014</v>
      </c>
      <c r="F271" s="150">
        <f t="shared" si="9"/>
        <v>123029.70812047026</v>
      </c>
    </row>
    <row r="272" spans="1:6" x14ac:dyDescent="0.25">
      <c r="A272" s="131">
        <v>2018</v>
      </c>
      <c r="B272" s="150">
        <v>117996.45391342668</v>
      </c>
      <c r="C272" s="150">
        <v>6057.533482052072</v>
      </c>
      <c r="D272" s="150">
        <v>1037.3</v>
      </c>
      <c r="E272" s="150">
        <v>9.6000000000000014</v>
      </c>
      <c r="F272" s="150">
        <f t="shared" si="9"/>
        <v>125100.88739547876</v>
      </c>
    </row>
    <row r="273" spans="1:6" x14ac:dyDescent="0.25">
      <c r="A273" s="131">
        <v>2019</v>
      </c>
      <c r="B273" s="150">
        <v>119965.35689902246</v>
      </c>
      <c r="C273" s="150">
        <v>6147.6807097249903</v>
      </c>
      <c r="D273" s="150">
        <v>1073.3</v>
      </c>
      <c r="E273" s="150">
        <v>9.6000000000000014</v>
      </c>
      <c r="F273" s="150">
        <f t="shared" si="9"/>
        <v>127195.93760874745</v>
      </c>
    </row>
    <row r="274" spans="1:6" x14ac:dyDescent="0.25">
      <c r="A274" s="131">
        <v>2020</v>
      </c>
      <c r="B274" s="150">
        <v>121956.79818731011</v>
      </c>
      <c r="C274" s="150">
        <v>6146.517732057785</v>
      </c>
      <c r="D274" s="150">
        <v>1208.8999999999999</v>
      </c>
      <c r="E274" s="150">
        <v>9.6000000000000014</v>
      </c>
      <c r="F274" s="150">
        <f t="shared" si="9"/>
        <v>129321.81591936789</v>
      </c>
    </row>
    <row r="275" spans="1:6" x14ac:dyDescent="0.25">
      <c r="A275" s="131">
        <v>2021</v>
      </c>
      <c r="B275" s="150">
        <v>123861.66203156847</v>
      </c>
      <c r="C275" s="150">
        <v>6230.3095372572488</v>
      </c>
      <c r="D275" s="150">
        <v>1210.8999999999999</v>
      </c>
      <c r="E275" s="150">
        <v>9.6000000000000014</v>
      </c>
      <c r="F275" s="150">
        <f t="shared" si="9"/>
        <v>131312.47156882571</v>
      </c>
    </row>
    <row r="276" spans="1:6" x14ac:dyDescent="0.25">
      <c r="A276" s="131">
        <v>2022</v>
      </c>
      <c r="B276" s="150">
        <v>126173.36495874828</v>
      </c>
      <c r="C276" s="150">
        <v>6304.7842382837907</v>
      </c>
      <c r="D276" s="150">
        <v>1210.8999999999999</v>
      </c>
      <c r="E276" s="150">
        <v>10.600000000000001</v>
      </c>
      <c r="F276" s="150">
        <f t="shared" si="9"/>
        <v>133699.64919703206</v>
      </c>
    </row>
    <row r="277" spans="1:6" x14ac:dyDescent="0.25">
      <c r="A277" s="131" t="s">
        <v>18</v>
      </c>
      <c r="B277" s="150"/>
      <c r="C277" s="150"/>
      <c r="D277" s="150"/>
      <c r="E277" s="150"/>
      <c r="F277" s="150"/>
    </row>
    <row r="278" spans="1:6" x14ac:dyDescent="0.25">
      <c r="A278" s="131">
        <v>2012</v>
      </c>
      <c r="B278" s="150">
        <v>22355.891582178807</v>
      </c>
      <c r="C278" s="150">
        <v>336.87534592871378</v>
      </c>
      <c r="D278" s="150">
        <v>436.8</v>
      </c>
      <c r="E278" s="150">
        <v>0</v>
      </c>
      <c r="F278" s="150">
        <f t="shared" si="9"/>
        <v>23129.566928107521</v>
      </c>
    </row>
    <row r="279" spans="1:6" x14ac:dyDescent="0.25">
      <c r="A279" s="131">
        <v>2013</v>
      </c>
      <c r="B279" s="150">
        <v>22539.226914557388</v>
      </c>
      <c r="C279" s="150">
        <v>357.72261921122845</v>
      </c>
      <c r="D279" s="150">
        <v>448</v>
      </c>
      <c r="E279" s="150">
        <v>0</v>
      </c>
      <c r="F279" s="150">
        <f t="shared" ref="F279:F290" si="10">SUM(B279:E279)</f>
        <v>23344.949533768617</v>
      </c>
    </row>
    <row r="280" spans="1:6" x14ac:dyDescent="0.25">
      <c r="A280" s="131">
        <v>2014</v>
      </c>
      <c r="B280" s="150">
        <v>22728.228416494348</v>
      </c>
      <c r="C280" s="150">
        <v>374.94030143809505</v>
      </c>
      <c r="D280" s="150">
        <v>448</v>
      </c>
      <c r="E280" s="150">
        <v>0</v>
      </c>
      <c r="F280" s="150">
        <f t="shared" si="10"/>
        <v>23551.168717932444</v>
      </c>
    </row>
    <row r="281" spans="1:6" x14ac:dyDescent="0.25">
      <c r="A281" s="131">
        <v>2015</v>
      </c>
      <c r="B281" s="150">
        <v>22915.636770052275</v>
      </c>
      <c r="C281" s="150">
        <v>391.84702848413872</v>
      </c>
      <c r="D281" s="150">
        <v>448</v>
      </c>
      <c r="E281" s="150">
        <v>0</v>
      </c>
      <c r="F281" s="150">
        <f t="shared" si="10"/>
        <v>23755.483798536414</v>
      </c>
    </row>
    <row r="282" spans="1:6" x14ac:dyDescent="0.25">
      <c r="A282" s="131">
        <v>2016</v>
      </c>
      <c r="B282" s="150">
        <v>23098.397292912246</v>
      </c>
      <c r="C282" s="150">
        <v>414.55216498720256</v>
      </c>
      <c r="D282" s="150">
        <v>448</v>
      </c>
      <c r="E282" s="150">
        <v>1</v>
      </c>
      <c r="F282" s="150">
        <f t="shared" si="10"/>
        <v>23961.949457899449</v>
      </c>
    </row>
    <row r="283" spans="1:6" x14ac:dyDescent="0.25">
      <c r="A283" s="131">
        <v>2017</v>
      </c>
      <c r="B283" s="150">
        <v>23276.94484437726</v>
      </c>
      <c r="C283" s="150">
        <v>442.18599234129942</v>
      </c>
      <c r="D283" s="150">
        <v>448</v>
      </c>
      <c r="E283" s="150">
        <v>2</v>
      </c>
      <c r="F283" s="150">
        <f t="shared" si="10"/>
        <v>24169.130836718559</v>
      </c>
    </row>
    <row r="284" spans="1:6" x14ac:dyDescent="0.25">
      <c r="A284" s="131">
        <v>2018</v>
      </c>
      <c r="B284" s="150">
        <v>23459.177115865805</v>
      </c>
      <c r="C284" s="150">
        <v>458.95312770944292</v>
      </c>
      <c r="D284" s="150">
        <v>448</v>
      </c>
      <c r="E284" s="150">
        <v>3</v>
      </c>
      <c r="F284" s="150">
        <f t="shared" si="10"/>
        <v>24369.130243575248</v>
      </c>
    </row>
    <row r="285" spans="1:6" x14ac:dyDescent="0.25">
      <c r="A285" s="131">
        <v>2019</v>
      </c>
      <c r="B285" s="150">
        <v>23635.097081710537</v>
      </c>
      <c r="C285" s="150">
        <v>484.8476224263286</v>
      </c>
      <c r="D285" s="150">
        <v>448</v>
      </c>
      <c r="E285" s="150">
        <v>4</v>
      </c>
      <c r="F285" s="150">
        <f t="shared" si="10"/>
        <v>24571.944704136866</v>
      </c>
    </row>
    <row r="286" spans="1:6" x14ac:dyDescent="0.25">
      <c r="A286" s="131">
        <v>2020</v>
      </c>
      <c r="B286" s="150">
        <v>23810.810298405853</v>
      </c>
      <c r="C286" s="150">
        <v>507.65836350318568</v>
      </c>
      <c r="D286" s="150">
        <v>448</v>
      </c>
      <c r="E286" s="150">
        <v>5</v>
      </c>
      <c r="F286" s="150">
        <f t="shared" si="10"/>
        <v>24771.468661909039</v>
      </c>
    </row>
    <row r="287" spans="1:6" x14ac:dyDescent="0.25">
      <c r="A287" s="131">
        <v>2021</v>
      </c>
      <c r="B287" s="150">
        <v>23965.163331698466</v>
      </c>
      <c r="C287" s="150">
        <v>525.57991066350223</v>
      </c>
      <c r="D287" s="150">
        <v>448</v>
      </c>
      <c r="E287" s="150">
        <v>6</v>
      </c>
      <c r="F287" s="150">
        <f t="shared" si="10"/>
        <v>24944.743242361968</v>
      </c>
    </row>
    <row r="288" spans="1:6" x14ac:dyDescent="0.25">
      <c r="A288" s="131">
        <v>2022</v>
      </c>
      <c r="B288" s="150">
        <v>24193.295165087537</v>
      </c>
      <c r="C288" s="150">
        <v>540.50869801490626</v>
      </c>
      <c r="D288" s="150">
        <v>448</v>
      </c>
      <c r="E288" s="150">
        <v>8</v>
      </c>
      <c r="F288" s="150">
        <f t="shared" si="10"/>
        <v>25189.803863102443</v>
      </c>
    </row>
    <row r="289" spans="1:6" x14ac:dyDescent="0.25">
      <c r="A289" s="131" t="s">
        <v>19</v>
      </c>
      <c r="B289" s="150"/>
      <c r="C289" s="150"/>
      <c r="D289" s="150"/>
      <c r="E289" s="150"/>
      <c r="F289" s="150"/>
    </row>
    <row r="290" spans="1:6" x14ac:dyDescent="0.25">
      <c r="A290" s="131">
        <v>2012</v>
      </c>
      <c r="B290" s="150">
        <v>18271.291413520157</v>
      </c>
      <c r="C290" s="150">
        <v>978.01212983010919</v>
      </c>
      <c r="D290" s="150">
        <v>0</v>
      </c>
      <c r="E290" s="150">
        <v>0</v>
      </c>
      <c r="F290" s="150">
        <f t="shared" si="10"/>
        <v>19249.303543350266</v>
      </c>
    </row>
    <row r="291" spans="1:6" x14ac:dyDescent="0.25">
      <c r="A291" s="131">
        <v>2013</v>
      </c>
      <c r="B291" s="150">
        <v>19474.910970398272</v>
      </c>
      <c r="C291" s="150">
        <v>997.77495027780969</v>
      </c>
      <c r="D291" s="150">
        <v>0</v>
      </c>
      <c r="E291" s="150">
        <v>0</v>
      </c>
      <c r="F291" s="150">
        <f t="shared" ref="F291:F302" si="11">SUM(B291:E291)</f>
        <v>20472.685920676082</v>
      </c>
    </row>
    <row r="292" spans="1:6" x14ac:dyDescent="0.25">
      <c r="A292" s="131">
        <v>2014</v>
      </c>
      <c r="B292" s="150">
        <v>20704.447536282038</v>
      </c>
      <c r="C292" s="150">
        <v>1012.6043382332355</v>
      </c>
      <c r="D292" s="150">
        <v>0</v>
      </c>
      <c r="E292" s="150">
        <v>0</v>
      </c>
      <c r="F292" s="150">
        <f t="shared" si="11"/>
        <v>21717.051874515273</v>
      </c>
    </row>
    <row r="293" spans="1:6" x14ac:dyDescent="0.25">
      <c r="A293" s="131">
        <v>2015</v>
      </c>
      <c r="B293" s="150">
        <v>21957.26058707841</v>
      </c>
      <c r="C293" s="150">
        <v>1027.7813418824808</v>
      </c>
      <c r="D293" s="150">
        <v>0</v>
      </c>
      <c r="E293" s="150">
        <v>0</v>
      </c>
      <c r="F293" s="150">
        <f t="shared" si="11"/>
        <v>22985.041928960891</v>
      </c>
    </row>
    <row r="294" spans="1:6" x14ac:dyDescent="0.25">
      <c r="A294" s="131">
        <v>2016</v>
      </c>
      <c r="B294" s="150">
        <v>23230.301117967625</v>
      </c>
      <c r="C294" s="150">
        <v>1049.4039708650671</v>
      </c>
      <c r="D294" s="150">
        <v>0</v>
      </c>
      <c r="E294" s="150">
        <v>0</v>
      </c>
      <c r="F294" s="150">
        <f t="shared" si="11"/>
        <v>24279.705088832692</v>
      </c>
    </row>
    <row r="295" spans="1:6" x14ac:dyDescent="0.25">
      <c r="A295" s="131">
        <v>2017</v>
      </c>
      <c r="B295" s="150">
        <v>24525.71874265614</v>
      </c>
      <c r="C295" s="150">
        <v>1073.172997768088</v>
      </c>
      <c r="D295" s="150">
        <v>0</v>
      </c>
      <c r="E295" s="150">
        <v>0</v>
      </c>
      <c r="F295" s="150">
        <f t="shared" si="11"/>
        <v>25598.891740424227</v>
      </c>
    </row>
    <row r="296" spans="1:6" x14ac:dyDescent="0.25">
      <c r="A296" s="131">
        <v>2018</v>
      </c>
      <c r="B296" s="150">
        <v>25849.94322431551</v>
      </c>
      <c r="C296" s="150">
        <v>1086.2288962484308</v>
      </c>
      <c r="D296" s="150">
        <v>0</v>
      </c>
      <c r="E296" s="150">
        <v>0</v>
      </c>
      <c r="F296" s="150">
        <f t="shared" si="11"/>
        <v>26936.172120563941</v>
      </c>
    </row>
    <row r="297" spans="1:6" x14ac:dyDescent="0.25">
      <c r="A297" s="131">
        <v>2019</v>
      </c>
      <c r="B297" s="150">
        <v>27192.26277600343</v>
      </c>
      <c r="C297" s="150">
        <v>1109.9952401907067</v>
      </c>
      <c r="D297" s="150">
        <v>0</v>
      </c>
      <c r="E297" s="150">
        <v>0</v>
      </c>
      <c r="F297" s="150">
        <f t="shared" si="11"/>
        <v>28302.258016194137</v>
      </c>
    </row>
    <row r="298" spans="1:6" x14ac:dyDescent="0.25">
      <c r="A298" s="131">
        <v>2020</v>
      </c>
      <c r="B298" s="150">
        <v>28559.333910784477</v>
      </c>
      <c r="C298" s="150">
        <v>1131.1590034657929</v>
      </c>
      <c r="D298" s="150">
        <v>0</v>
      </c>
      <c r="E298" s="150">
        <v>0</v>
      </c>
      <c r="F298" s="150">
        <f t="shared" si="11"/>
        <v>29690.49291425027</v>
      </c>
    </row>
    <row r="299" spans="1:6" x14ac:dyDescent="0.25">
      <c r="A299" s="131">
        <v>2021</v>
      </c>
      <c r="B299" s="150">
        <v>29924.96909170584</v>
      </c>
      <c r="C299" s="150">
        <v>1147.0702290856207</v>
      </c>
      <c r="D299" s="150">
        <v>0</v>
      </c>
      <c r="E299" s="150">
        <v>0</v>
      </c>
      <c r="F299" s="150">
        <f t="shared" si="11"/>
        <v>31072.03932079146</v>
      </c>
    </row>
    <row r="300" spans="1:6" x14ac:dyDescent="0.25">
      <c r="A300" s="131">
        <v>2022</v>
      </c>
      <c r="B300" s="150">
        <v>31409.767827932003</v>
      </c>
      <c r="C300" s="150">
        <v>1159.1467692832884</v>
      </c>
      <c r="D300" s="150">
        <v>0</v>
      </c>
      <c r="E300" s="150">
        <v>0</v>
      </c>
      <c r="F300" s="150">
        <f t="shared" si="11"/>
        <v>32568.914597215291</v>
      </c>
    </row>
    <row r="301" spans="1:6" x14ac:dyDescent="0.25">
      <c r="A301" s="131" t="s">
        <v>20</v>
      </c>
      <c r="B301" s="150"/>
      <c r="C301" s="150"/>
      <c r="D301" s="150"/>
      <c r="E301" s="150"/>
      <c r="F301" s="150"/>
    </row>
    <row r="302" spans="1:6" x14ac:dyDescent="0.25">
      <c r="A302" s="131">
        <v>2012</v>
      </c>
      <c r="B302" s="150">
        <v>6512.339493148912</v>
      </c>
      <c r="C302" s="150">
        <v>909.686201483932</v>
      </c>
      <c r="D302" s="150">
        <v>153.4</v>
      </c>
      <c r="E302" s="150">
        <v>0.6</v>
      </c>
      <c r="F302" s="150">
        <f t="shared" si="11"/>
        <v>7576.0256946328436</v>
      </c>
    </row>
    <row r="303" spans="1:6" x14ac:dyDescent="0.25">
      <c r="A303" s="131">
        <v>2013</v>
      </c>
      <c r="B303" s="150">
        <v>6601.3990707253188</v>
      </c>
      <c r="C303" s="150">
        <v>909.686201483932</v>
      </c>
      <c r="D303" s="150">
        <v>153.4</v>
      </c>
      <c r="E303" s="150">
        <v>0.6</v>
      </c>
      <c r="F303" s="150">
        <f t="shared" ref="F303:F312" si="12">SUM(B303:E303)</f>
        <v>7665.0852722092504</v>
      </c>
    </row>
    <row r="304" spans="1:6" x14ac:dyDescent="0.25">
      <c r="A304" s="131">
        <v>2014</v>
      </c>
      <c r="B304" s="150">
        <v>6690.5668243338696</v>
      </c>
      <c r="C304" s="150">
        <v>909.686201483932</v>
      </c>
      <c r="D304" s="150">
        <v>153.4</v>
      </c>
      <c r="E304" s="150">
        <v>0.6</v>
      </c>
      <c r="F304" s="150">
        <f t="shared" si="12"/>
        <v>7754.2530258178012</v>
      </c>
    </row>
    <row r="305" spans="1:6" x14ac:dyDescent="0.25">
      <c r="A305" s="132">
        <v>2015</v>
      </c>
      <c r="B305" s="150">
        <v>6779.8427539745662</v>
      </c>
      <c r="C305" s="150">
        <v>909.686201483932</v>
      </c>
      <c r="D305" s="150">
        <v>153.4</v>
      </c>
      <c r="E305" s="150">
        <v>0.6</v>
      </c>
      <c r="F305" s="150">
        <f t="shared" si="12"/>
        <v>7843.5289554584979</v>
      </c>
    </row>
    <row r="306" spans="1:6" x14ac:dyDescent="0.25">
      <c r="A306" s="131">
        <v>2016</v>
      </c>
      <c r="B306" s="150">
        <v>6869.226859647405</v>
      </c>
      <c r="C306" s="150">
        <v>863.686201483932</v>
      </c>
      <c r="D306" s="150">
        <v>199.40000000000003</v>
      </c>
      <c r="E306" s="150">
        <v>0.6</v>
      </c>
      <c r="F306" s="150">
        <f t="shared" si="12"/>
        <v>7932.9130611313367</v>
      </c>
    </row>
    <row r="307" spans="1:6" x14ac:dyDescent="0.25">
      <c r="A307" s="132">
        <v>2017</v>
      </c>
      <c r="B307" s="150">
        <v>6958.7191413523888</v>
      </c>
      <c r="C307" s="150">
        <v>863.686201483932</v>
      </c>
      <c r="D307" s="150">
        <v>199.40000000000003</v>
      </c>
      <c r="E307" s="150">
        <v>0.6</v>
      </c>
      <c r="F307" s="150">
        <f t="shared" si="12"/>
        <v>8022.4053428363204</v>
      </c>
    </row>
    <row r="308" spans="1:6" x14ac:dyDescent="0.25">
      <c r="A308" s="131">
        <v>2018</v>
      </c>
      <c r="B308" s="150">
        <v>7048.3195990895183</v>
      </c>
      <c r="C308" s="150">
        <v>863.686201483932</v>
      </c>
      <c r="D308" s="150">
        <v>199.40000000000003</v>
      </c>
      <c r="E308" s="150">
        <v>0.6</v>
      </c>
      <c r="F308" s="150">
        <f t="shared" si="12"/>
        <v>8112.00580057345</v>
      </c>
    </row>
    <row r="309" spans="1:6" x14ac:dyDescent="0.25">
      <c r="A309" s="132">
        <v>2019</v>
      </c>
      <c r="B309" s="150">
        <v>7138.02823285879</v>
      </c>
      <c r="C309" s="150">
        <v>863.686201483932</v>
      </c>
      <c r="D309" s="150">
        <v>199.40000000000003</v>
      </c>
      <c r="E309" s="150">
        <v>0.6</v>
      </c>
      <c r="F309" s="150">
        <f t="shared" si="12"/>
        <v>8201.7144343427226</v>
      </c>
    </row>
    <row r="310" spans="1:6" x14ac:dyDescent="0.25">
      <c r="A310" s="131">
        <v>2020</v>
      </c>
      <c r="B310" s="150">
        <v>7227.845042660213</v>
      </c>
      <c r="C310" s="150">
        <v>863.686201483932</v>
      </c>
      <c r="D310" s="150">
        <v>199.40000000000003</v>
      </c>
      <c r="E310" s="150">
        <v>0.6</v>
      </c>
      <c r="F310" s="150">
        <f t="shared" si="12"/>
        <v>8291.5312441441456</v>
      </c>
    </row>
    <row r="311" spans="1:6" x14ac:dyDescent="0.25">
      <c r="A311" s="132">
        <v>2021</v>
      </c>
      <c r="B311" s="150">
        <v>7314.7012706589448</v>
      </c>
      <c r="C311" s="150">
        <v>863.686201483932</v>
      </c>
      <c r="D311" s="150">
        <v>199.40000000000003</v>
      </c>
      <c r="E311" s="150">
        <v>0.6</v>
      </c>
      <c r="F311" s="150">
        <f t="shared" si="12"/>
        <v>8378.3874721428765</v>
      </c>
    </row>
    <row r="312" spans="1:6" x14ac:dyDescent="0.25">
      <c r="A312" s="148">
        <v>2022</v>
      </c>
      <c r="B312" s="155">
        <v>7417.4296619246943</v>
      </c>
      <c r="C312" s="155">
        <v>863.686201483932</v>
      </c>
      <c r="D312" s="155">
        <v>199.40000000000003</v>
      </c>
      <c r="E312" s="155">
        <v>0.6</v>
      </c>
      <c r="F312" s="155">
        <f t="shared" si="12"/>
        <v>8481.115863408626</v>
      </c>
    </row>
    <row r="313" spans="1:6" ht="13" x14ac:dyDescent="0.3">
      <c r="A313" s="154" t="s">
        <v>436</v>
      </c>
    </row>
    <row r="314" spans="1:6" x14ac:dyDescent="0.25">
      <c r="A314" s="131" t="s">
        <v>75</v>
      </c>
    </row>
  </sheetData>
  <mergeCells count="4">
    <mergeCell ref="B4:F4"/>
    <mergeCell ref="B161:F161"/>
    <mergeCell ref="B216:F216"/>
    <mergeCell ref="B59:F59"/>
  </mergeCells>
  <pageMargins left="0.70866141732283472" right="0.70866141732283472" top="0.74803149606299213" bottom="0.74803149606299213" header="0.31496062992125984" footer="0.31496062992125984"/>
  <pageSetup paperSize="9" scale="54" fitToHeight="0" orientation="portrait" horizontalDpi="1200" verticalDpi="1200" r:id="rId1"/>
  <rowBreaks count="3" manualBreakCount="3">
    <brk id="56" max="16383" man="1"/>
    <brk id="157" max="16383" man="1"/>
    <brk id="2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9"/>
  <sheetViews>
    <sheetView workbookViewId="0"/>
  </sheetViews>
  <sheetFormatPr defaultRowHeight="12.5" x14ac:dyDescent="0.25"/>
  <cols>
    <col min="1" max="1" width="32.7265625" style="131" customWidth="1"/>
    <col min="2" max="2" width="35.08984375" style="131" bestFit="1" customWidth="1"/>
    <col min="3" max="3" width="16.54296875" style="131" customWidth="1"/>
    <col min="4" max="4" width="8.90625" style="131" bestFit="1" customWidth="1"/>
    <col min="5" max="5" width="8.81640625" style="131" bestFit="1" customWidth="1"/>
    <col min="6" max="6" width="8.90625" style="131" bestFit="1" customWidth="1"/>
    <col min="7" max="7" width="16.54296875" style="131" customWidth="1"/>
    <col min="8" max="8" width="18.54296875" style="131" customWidth="1"/>
    <col min="9" max="9" width="8.90625" style="131" bestFit="1" customWidth="1"/>
    <col min="10" max="16384" width="8.7265625" style="131"/>
  </cols>
  <sheetData>
    <row r="2" spans="1:9" x14ac:dyDescent="0.25">
      <c r="A2" s="131" t="s">
        <v>380</v>
      </c>
    </row>
    <row r="3" spans="1:9" x14ac:dyDescent="0.25">
      <c r="A3" s="146"/>
      <c r="B3" s="146" t="s">
        <v>25</v>
      </c>
      <c r="C3" s="146" t="s">
        <v>26</v>
      </c>
      <c r="D3" s="146" t="s">
        <v>27</v>
      </c>
      <c r="E3" s="146" t="s">
        <v>28</v>
      </c>
      <c r="F3" s="146" t="s">
        <v>29</v>
      </c>
      <c r="G3" s="146" t="s">
        <v>30</v>
      </c>
      <c r="H3" s="146" t="s">
        <v>31</v>
      </c>
      <c r="I3" s="146" t="s">
        <v>21</v>
      </c>
    </row>
    <row r="4" spans="1:9" ht="13" x14ac:dyDescent="0.3">
      <c r="A4" s="132"/>
      <c r="B4" s="160" t="s">
        <v>11</v>
      </c>
      <c r="C4" s="160"/>
      <c r="D4" s="160"/>
      <c r="E4" s="160"/>
      <c r="F4" s="160"/>
      <c r="G4" s="160"/>
      <c r="H4" s="160"/>
      <c r="I4" s="160"/>
    </row>
    <row r="5" spans="1:9" x14ac:dyDescent="0.25">
      <c r="A5" s="161" t="s">
        <v>32</v>
      </c>
      <c r="B5" s="162">
        <v>145950.478</v>
      </c>
      <c r="C5" s="162">
        <v>129105</v>
      </c>
      <c r="D5" s="162">
        <v>153187</v>
      </c>
      <c r="E5" s="162">
        <v>77848.7</v>
      </c>
      <c r="F5" s="162">
        <v>128161.81999999998</v>
      </c>
      <c r="G5" s="162">
        <v>14324</v>
      </c>
      <c r="H5" s="162">
        <v>13872</v>
      </c>
      <c r="I5" s="162">
        <v>662448.99800000002</v>
      </c>
    </row>
    <row r="6" spans="1:9" x14ac:dyDescent="0.25">
      <c r="A6" s="161" t="s">
        <v>33</v>
      </c>
      <c r="B6" s="163">
        <v>146210</v>
      </c>
      <c r="C6" s="163">
        <v>129464</v>
      </c>
      <c r="D6" s="163">
        <v>152827</v>
      </c>
      <c r="E6" s="163">
        <v>77786</v>
      </c>
      <c r="F6" s="163">
        <v>128003</v>
      </c>
      <c r="G6" s="163">
        <v>14219</v>
      </c>
      <c r="H6" s="163">
        <v>13675</v>
      </c>
      <c r="I6" s="163">
        <v>662184</v>
      </c>
    </row>
    <row r="7" spans="1:9" x14ac:dyDescent="0.25">
      <c r="A7" s="161" t="s">
        <v>34</v>
      </c>
      <c r="B7" s="163">
        <v>146190.89956999995</v>
      </c>
      <c r="C7" s="163">
        <v>129880.953523</v>
      </c>
      <c r="D7" s="163">
        <v>153207</v>
      </c>
      <c r="E7" s="163">
        <v>77923.830000000031</v>
      </c>
      <c r="F7" s="163">
        <v>127796.18300000002</v>
      </c>
      <c r="G7" s="163">
        <v>14260.465</v>
      </c>
      <c r="H7" s="163">
        <v>12957</v>
      </c>
      <c r="I7" s="163">
        <v>662216.3310929999</v>
      </c>
    </row>
    <row r="8" spans="1:9" x14ac:dyDescent="0.25">
      <c r="A8" s="164" t="s">
        <v>35</v>
      </c>
      <c r="B8" s="163">
        <v>146323.97464</v>
      </c>
      <c r="C8" s="163">
        <v>130549</v>
      </c>
      <c r="D8" s="163">
        <v>149663</v>
      </c>
      <c r="E8" s="163">
        <v>78215</v>
      </c>
      <c r="F8" s="163">
        <v>127876</v>
      </c>
      <c r="G8" s="163">
        <v>14216</v>
      </c>
      <c r="H8" s="163">
        <v>13307</v>
      </c>
      <c r="I8" s="163">
        <v>660149.97464000003</v>
      </c>
    </row>
    <row r="9" spans="1:9" x14ac:dyDescent="0.25">
      <c r="A9" s="161" t="s">
        <v>36</v>
      </c>
      <c r="B9" s="163">
        <v>146319.91899999997</v>
      </c>
      <c r="C9" s="163">
        <v>130501.44182800002</v>
      </c>
      <c r="D9" s="163">
        <v>148843.66186299999</v>
      </c>
      <c r="E9" s="163">
        <v>78147</v>
      </c>
      <c r="F9" s="163">
        <v>127503</v>
      </c>
      <c r="G9" s="163">
        <v>14266</v>
      </c>
      <c r="H9" s="163">
        <v>13309.3179996</v>
      </c>
      <c r="I9" s="163">
        <v>658890.34069059999</v>
      </c>
    </row>
    <row r="10" spans="1:9" x14ac:dyDescent="0.25">
      <c r="A10" s="161" t="s">
        <v>37</v>
      </c>
      <c r="B10" s="163">
        <v>146530</v>
      </c>
      <c r="C10" s="163">
        <v>131184</v>
      </c>
      <c r="D10" s="163">
        <v>149278</v>
      </c>
      <c r="E10" s="163">
        <v>78198</v>
      </c>
      <c r="F10" s="163">
        <v>127977</v>
      </c>
      <c r="G10" s="163">
        <v>14162</v>
      </c>
      <c r="H10" s="163">
        <v>13268</v>
      </c>
      <c r="I10" s="163">
        <v>660597</v>
      </c>
    </row>
    <row r="11" spans="1:9" x14ac:dyDescent="0.25">
      <c r="A11" s="161" t="s">
        <v>127</v>
      </c>
      <c r="B11" s="163">
        <v>146647</v>
      </c>
      <c r="C11" s="163">
        <v>131985</v>
      </c>
      <c r="D11" s="163">
        <v>150309</v>
      </c>
      <c r="E11" s="163">
        <v>78210</v>
      </c>
      <c r="F11" s="163">
        <v>127887</v>
      </c>
      <c r="G11" s="163">
        <v>14173</v>
      </c>
      <c r="H11" s="163">
        <v>13285</v>
      </c>
      <c r="I11" s="163">
        <v>662496</v>
      </c>
    </row>
    <row r="12" spans="1:9" x14ac:dyDescent="0.25">
      <c r="A12" s="161" t="s">
        <v>128</v>
      </c>
      <c r="B12" s="163">
        <v>146998</v>
      </c>
      <c r="C12" s="163">
        <v>132816</v>
      </c>
      <c r="D12" s="163">
        <v>150249</v>
      </c>
      <c r="E12" s="163">
        <v>78242</v>
      </c>
      <c r="F12" s="163">
        <v>127305</v>
      </c>
      <c r="G12" s="163">
        <v>14211</v>
      </c>
      <c r="H12" s="163">
        <v>13456</v>
      </c>
      <c r="I12" s="163">
        <v>663277</v>
      </c>
    </row>
    <row r="13" spans="1:9" x14ac:dyDescent="0.25">
      <c r="A13" s="161" t="s">
        <v>129</v>
      </c>
      <c r="B13" s="163">
        <v>147113</v>
      </c>
      <c r="C13" s="163">
        <v>132558</v>
      </c>
      <c r="D13" s="163">
        <v>150407</v>
      </c>
      <c r="E13" s="163">
        <v>77986</v>
      </c>
      <c r="F13" s="163">
        <v>126993</v>
      </c>
      <c r="G13" s="163">
        <v>14208</v>
      </c>
      <c r="H13" s="163">
        <v>13417</v>
      </c>
      <c r="I13" s="163">
        <v>662682</v>
      </c>
    </row>
    <row r="14" spans="1:9" x14ac:dyDescent="0.25">
      <c r="A14" s="161" t="s">
        <v>267</v>
      </c>
      <c r="B14" s="163">
        <v>147617</v>
      </c>
      <c r="C14" s="163">
        <v>133405</v>
      </c>
      <c r="D14" s="163">
        <v>150433</v>
      </c>
      <c r="E14" s="163">
        <v>78130</v>
      </c>
      <c r="F14" s="163">
        <v>127179</v>
      </c>
      <c r="G14" s="163">
        <v>14242</v>
      </c>
      <c r="H14" s="163">
        <v>13186</v>
      </c>
      <c r="I14" s="163">
        <v>664192</v>
      </c>
    </row>
    <row r="15" spans="1:9" x14ac:dyDescent="0.25">
      <c r="A15" s="165" t="s">
        <v>268</v>
      </c>
      <c r="B15" s="166">
        <v>147617</v>
      </c>
      <c r="C15" s="166">
        <v>133042</v>
      </c>
      <c r="D15" s="166">
        <v>150092</v>
      </c>
      <c r="E15" s="166">
        <v>78146</v>
      </c>
      <c r="F15" s="166">
        <v>127360</v>
      </c>
      <c r="G15" s="166">
        <v>14205</v>
      </c>
      <c r="H15" s="166">
        <v>13141</v>
      </c>
      <c r="I15" s="166">
        <v>663603</v>
      </c>
    </row>
    <row r="16" spans="1:9" ht="13" x14ac:dyDescent="0.3">
      <c r="A16" s="167" t="s">
        <v>427</v>
      </c>
      <c r="B16" s="168"/>
      <c r="C16" s="168"/>
      <c r="D16" s="168"/>
      <c r="E16" s="168"/>
      <c r="F16" s="168"/>
      <c r="G16" s="168"/>
      <c r="H16" s="168"/>
      <c r="I16" s="168"/>
    </row>
    <row r="17" spans="1:14" x14ac:dyDescent="0.25">
      <c r="A17" s="169"/>
      <c r="B17" s="170"/>
      <c r="C17" s="170"/>
      <c r="D17" s="170"/>
      <c r="E17" s="170"/>
      <c r="F17" s="170"/>
    </row>
    <row r="18" spans="1:14" x14ac:dyDescent="0.25">
      <c r="F18" s="289"/>
      <c r="G18" s="289"/>
      <c r="H18" s="289"/>
    </row>
    <row r="19" spans="1:14" x14ac:dyDescent="0.25">
      <c r="A19" s="171" t="s">
        <v>381</v>
      </c>
      <c r="B19" s="171"/>
      <c r="C19" s="171"/>
      <c r="F19" s="289"/>
      <c r="G19" s="289"/>
      <c r="H19" s="289"/>
    </row>
    <row r="20" spans="1:14" ht="13" x14ac:dyDescent="0.25">
      <c r="A20" s="172" t="s">
        <v>38</v>
      </c>
      <c r="B20" s="172" t="s">
        <v>39</v>
      </c>
      <c r="C20" s="173" t="s">
        <v>40</v>
      </c>
      <c r="D20" s="173" t="s">
        <v>41</v>
      </c>
      <c r="L20" s="174"/>
      <c r="M20" s="175"/>
      <c r="N20" s="175"/>
    </row>
    <row r="21" spans="1:14" x14ac:dyDescent="0.25">
      <c r="A21" s="176" t="s">
        <v>42</v>
      </c>
      <c r="B21" s="131" t="s">
        <v>43</v>
      </c>
      <c r="C21" s="131" t="s">
        <v>25</v>
      </c>
      <c r="D21" s="177">
        <v>1.1000000000000001</v>
      </c>
      <c r="L21" s="178"/>
      <c r="M21" s="179"/>
      <c r="N21" s="180"/>
    </row>
    <row r="22" spans="1:14" x14ac:dyDescent="0.25">
      <c r="A22" s="181"/>
      <c r="B22" s="131" t="s">
        <v>44</v>
      </c>
      <c r="C22" s="131" t="s">
        <v>25</v>
      </c>
      <c r="D22" s="177">
        <v>2.2999999999999998</v>
      </c>
      <c r="L22" s="178"/>
      <c r="M22" s="179"/>
      <c r="N22" s="180"/>
    </row>
    <row r="23" spans="1:14" x14ac:dyDescent="0.25">
      <c r="A23" s="182"/>
      <c r="B23" s="148" t="s">
        <v>45</v>
      </c>
      <c r="C23" s="148" t="s">
        <v>46</v>
      </c>
      <c r="D23" s="183">
        <v>0.3</v>
      </c>
      <c r="L23" s="178"/>
      <c r="M23" s="179"/>
      <c r="N23" s="180"/>
    </row>
    <row r="24" spans="1:14" x14ac:dyDescent="0.25">
      <c r="A24" s="290" t="s">
        <v>47</v>
      </c>
      <c r="B24" s="146" t="s">
        <v>48</v>
      </c>
      <c r="C24" s="146" t="s">
        <v>25</v>
      </c>
      <c r="D24" s="184">
        <v>2.1</v>
      </c>
      <c r="L24" s="178"/>
      <c r="M24" s="179"/>
      <c r="N24" s="180"/>
    </row>
    <row r="25" spans="1:14" x14ac:dyDescent="0.25">
      <c r="A25" s="291"/>
      <c r="B25" s="132" t="s">
        <v>49</v>
      </c>
      <c r="C25" s="132" t="s">
        <v>25</v>
      </c>
      <c r="D25" s="180">
        <v>3.6</v>
      </c>
      <c r="L25" s="178"/>
      <c r="M25" s="179"/>
      <c r="N25" s="180"/>
    </row>
    <row r="26" spans="1:14" x14ac:dyDescent="0.25">
      <c r="A26" s="291"/>
      <c r="B26" s="143" t="s">
        <v>50</v>
      </c>
      <c r="C26" s="132" t="s">
        <v>25</v>
      </c>
      <c r="D26" s="180">
        <v>9</v>
      </c>
      <c r="L26" s="178"/>
      <c r="M26" s="179"/>
      <c r="N26" s="180"/>
    </row>
    <row r="27" spans="1:14" x14ac:dyDescent="0.25">
      <c r="A27" s="291"/>
      <c r="B27" s="143" t="s">
        <v>51</v>
      </c>
      <c r="C27" s="132" t="s">
        <v>25</v>
      </c>
      <c r="D27" s="180">
        <v>4</v>
      </c>
      <c r="L27" s="178"/>
      <c r="M27" s="179"/>
      <c r="N27" s="180"/>
    </row>
    <row r="28" spans="1:14" x14ac:dyDescent="0.25">
      <c r="A28" s="291"/>
      <c r="B28" s="143" t="s">
        <v>52</v>
      </c>
      <c r="C28" s="132" t="s">
        <v>25</v>
      </c>
      <c r="D28" s="180">
        <v>9</v>
      </c>
      <c r="L28" s="178"/>
      <c r="M28" s="179"/>
      <c r="N28" s="180"/>
    </row>
    <row r="29" spans="1:14" x14ac:dyDescent="0.25">
      <c r="A29" s="291"/>
      <c r="B29" s="132" t="s">
        <v>53</v>
      </c>
      <c r="C29" s="132" t="s">
        <v>46</v>
      </c>
      <c r="D29" s="180">
        <v>6.8</v>
      </c>
      <c r="L29" s="174"/>
      <c r="M29" s="174"/>
      <c r="N29" s="180"/>
    </row>
    <row r="30" spans="1:14" x14ac:dyDescent="0.25">
      <c r="A30" s="291"/>
      <c r="B30" s="132" t="s">
        <v>54</v>
      </c>
      <c r="C30" s="132" t="s">
        <v>46</v>
      </c>
      <c r="D30" s="180">
        <v>6.7</v>
      </c>
      <c r="L30" s="178"/>
      <c r="M30" s="143"/>
      <c r="N30" s="180"/>
    </row>
    <row r="31" spans="1:14" x14ac:dyDescent="0.25">
      <c r="A31" s="291"/>
      <c r="B31" s="132" t="s">
        <v>55</v>
      </c>
      <c r="C31" s="132" t="s">
        <v>46</v>
      </c>
      <c r="D31" s="180">
        <v>5.7</v>
      </c>
      <c r="L31" s="178"/>
      <c r="M31" s="143"/>
      <c r="N31" s="180"/>
    </row>
    <row r="32" spans="1:14" x14ac:dyDescent="0.25">
      <c r="A32" s="292"/>
      <c r="B32" s="143" t="s">
        <v>270</v>
      </c>
      <c r="C32" s="143" t="s">
        <v>62</v>
      </c>
      <c r="D32" s="180">
        <v>3.4</v>
      </c>
      <c r="L32" s="178"/>
      <c r="M32" s="143"/>
      <c r="N32" s="180"/>
    </row>
    <row r="33" spans="1:14" ht="15" customHeight="1" x14ac:dyDescent="0.25">
      <c r="A33" s="286" t="s">
        <v>56</v>
      </c>
      <c r="B33" s="146" t="s">
        <v>57</v>
      </c>
      <c r="C33" s="146" t="s">
        <v>25</v>
      </c>
      <c r="D33" s="184">
        <v>6</v>
      </c>
      <c r="L33" s="178"/>
      <c r="M33" s="143"/>
      <c r="N33" s="143"/>
    </row>
    <row r="34" spans="1:14" x14ac:dyDescent="0.25">
      <c r="A34" s="287"/>
      <c r="B34" s="132" t="s">
        <v>58</v>
      </c>
      <c r="C34" s="132" t="s">
        <v>25</v>
      </c>
      <c r="D34" s="180">
        <v>21</v>
      </c>
      <c r="L34" s="185"/>
      <c r="M34" s="186"/>
      <c r="N34" s="186"/>
    </row>
    <row r="35" spans="1:14" x14ac:dyDescent="0.25">
      <c r="A35" s="287"/>
      <c r="B35" s="132" t="s">
        <v>59</v>
      </c>
      <c r="C35" s="132" t="s">
        <v>25</v>
      </c>
      <c r="D35" s="180">
        <v>40</v>
      </c>
      <c r="L35" s="178"/>
      <c r="M35" s="143"/>
      <c r="N35" s="143"/>
    </row>
    <row r="36" spans="1:14" x14ac:dyDescent="0.25">
      <c r="A36" s="287"/>
      <c r="B36" s="132" t="s">
        <v>60</v>
      </c>
      <c r="C36" s="132" t="s">
        <v>25</v>
      </c>
      <c r="D36" s="180">
        <v>22</v>
      </c>
      <c r="L36" s="178"/>
      <c r="M36" s="143"/>
      <c r="N36" s="143"/>
    </row>
    <row r="37" spans="1:14" x14ac:dyDescent="0.25">
      <c r="A37" s="287"/>
      <c r="B37" s="132" t="s">
        <v>61</v>
      </c>
      <c r="C37" s="132" t="s">
        <v>62</v>
      </c>
      <c r="D37" s="180">
        <v>22</v>
      </c>
      <c r="L37" s="178"/>
      <c r="M37" s="143"/>
      <c r="N37" s="143"/>
    </row>
    <row r="38" spans="1:14" x14ac:dyDescent="0.25">
      <c r="A38" s="287"/>
      <c r="B38" s="132" t="s">
        <v>63</v>
      </c>
      <c r="C38" s="132" t="s">
        <v>62</v>
      </c>
      <c r="D38" s="180">
        <v>39</v>
      </c>
      <c r="L38" s="178"/>
      <c r="M38" s="143"/>
      <c r="N38" s="143"/>
    </row>
    <row r="39" spans="1:14" x14ac:dyDescent="0.25">
      <c r="A39" s="287"/>
      <c r="B39" s="132" t="s">
        <v>64</v>
      </c>
      <c r="C39" s="132" t="s">
        <v>46</v>
      </c>
      <c r="D39" s="180">
        <v>33.5</v>
      </c>
      <c r="L39" s="178"/>
      <c r="M39" s="143"/>
      <c r="N39" s="143"/>
    </row>
    <row r="40" spans="1:14" x14ac:dyDescent="0.25">
      <c r="A40" s="287"/>
      <c r="B40" s="132" t="s">
        <v>65</v>
      </c>
      <c r="C40" s="132" t="s">
        <v>46</v>
      </c>
      <c r="D40" s="180">
        <v>29.1</v>
      </c>
      <c r="L40" s="178"/>
      <c r="M40" s="143"/>
      <c r="N40" s="143"/>
    </row>
    <row r="41" spans="1:14" x14ac:dyDescent="0.25">
      <c r="A41" s="287"/>
      <c r="B41" s="132" t="s">
        <v>66</v>
      </c>
      <c r="C41" s="132" t="s">
        <v>25</v>
      </c>
      <c r="D41" s="180">
        <v>7.5</v>
      </c>
      <c r="L41" s="178"/>
      <c r="M41" s="143"/>
      <c r="N41" s="143"/>
    </row>
    <row r="42" spans="1:14" x14ac:dyDescent="0.25">
      <c r="A42" s="288"/>
      <c r="B42" s="187" t="s">
        <v>67</v>
      </c>
      <c r="C42" s="148" t="s">
        <v>25</v>
      </c>
      <c r="D42" s="183">
        <v>0.5</v>
      </c>
      <c r="L42" s="178"/>
      <c r="M42" s="143"/>
      <c r="N42" s="143"/>
    </row>
    <row r="43" spans="1:14" x14ac:dyDescent="0.25">
      <c r="A43" s="188" t="s">
        <v>68</v>
      </c>
      <c r="B43" s="189" t="s">
        <v>69</v>
      </c>
      <c r="C43" s="173" t="s">
        <v>46</v>
      </c>
      <c r="D43" s="190">
        <v>41</v>
      </c>
      <c r="L43" s="178"/>
      <c r="M43" s="143"/>
      <c r="N43" s="143"/>
    </row>
    <row r="44" spans="1:14" x14ac:dyDescent="0.25">
      <c r="A44" s="191" t="s">
        <v>10</v>
      </c>
      <c r="B44" s="173"/>
      <c r="C44" s="173"/>
      <c r="D44" s="190">
        <f>SUM(D21:D43)</f>
        <v>315.60000000000002</v>
      </c>
      <c r="L44" s="178"/>
      <c r="M44" s="143"/>
      <c r="N44" s="143"/>
    </row>
    <row r="45" spans="1:14" ht="13" x14ac:dyDescent="0.3">
      <c r="A45" s="154" t="s">
        <v>269</v>
      </c>
      <c r="L45" s="178"/>
      <c r="M45" s="143"/>
      <c r="N45" s="143"/>
    </row>
    <row r="46" spans="1:14" ht="13" x14ac:dyDescent="0.3">
      <c r="A46" s="154"/>
    </row>
    <row r="47" spans="1:14" x14ac:dyDescent="0.25">
      <c r="L47" s="178"/>
      <c r="M47" s="143"/>
      <c r="N47" s="180"/>
    </row>
    <row r="48" spans="1:14" x14ac:dyDescent="0.25">
      <c r="L48" s="178"/>
      <c r="M48" s="143"/>
      <c r="N48" s="143"/>
    </row>
    <row r="49" spans="12:14" x14ac:dyDescent="0.25">
      <c r="L49" s="178"/>
      <c r="M49" s="143"/>
      <c r="N49" s="180"/>
    </row>
  </sheetData>
  <mergeCells count="4">
    <mergeCell ref="A33:A42"/>
    <mergeCell ref="F18:H18"/>
    <mergeCell ref="F19:H19"/>
    <mergeCell ref="A24:A32"/>
  </mergeCells>
  <pageMargins left="0.7" right="0.7" top="0.75" bottom="0.75" header="0.3" footer="0.3"/>
  <pageSetup paperSize="9" scale="61" fitToWidth="0" fitToHeight="0" orientation="landscape" r:id="rId1"/>
  <rowBreaks count="1" manualBreakCount="1">
    <brk id="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1"/>
  <sheetViews>
    <sheetView workbookViewId="0"/>
  </sheetViews>
  <sheetFormatPr defaultColWidth="9.1796875" defaultRowHeight="12.5" x14ac:dyDescent="0.25"/>
  <cols>
    <col min="1" max="1" width="8.7265625" style="13" customWidth="1"/>
    <col min="2" max="8" width="11.26953125" style="10" customWidth="1"/>
    <col min="9" max="16384" width="9.1796875" style="10"/>
  </cols>
  <sheetData>
    <row r="2" spans="1:8" x14ac:dyDescent="0.25">
      <c r="A2" s="11" t="s">
        <v>76</v>
      </c>
      <c r="B2" s="12"/>
      <c r="C2" s="12"/>
      <c r="D2" s="12"/>
      <c r="E2" s="12"/>
      <c r="F2" s="12"/>
      <c r="G2" s="12"/>
      <c r="H2" s="258"/>
    </row>
    <row r="4" spans="1:8" ht="37.5" x14ac:dyDescent="0.25">
      <c r="A4" s="14" t="s">
        <v>77</v>
      </c>
      <c r="B4" s="229" t="s">
        <v>78</v>
      </c>
      <c r="C4" s="229" t="s">
        <v>79</v>
      </c>
      <c r="D4" s="229" t="s">
        <v>80</v>
      </c>
      <c r="E4" s="229" t="s">
        <v>81</v>
      </c>
      <c r="F4" s="229" t="s">
        <v>82</v>
      </c>
      <c r="G4" s="229" t="s">
        <v>83</v>
      </c>
      <c r="H4" s="229" t="s">
        <v>10</v>
      </c>
    </row>
    <row r="5" spans="1:8" ht="13" x14ac:dyDescent="0.3">
      <c r="A5" s="11"/>
      <c r="B5" s="293" t="s">
        <v>84</v>
      </c>
      <c r="C5" s="293"/>
      <c r="D5" s="293"/>
      <c r="E5" s="293"/>
      <c r="F5" s="293"/>
      <c r="G5" s="293"/>
      <c r="H5" s="293"/>
    </row>
    <row r="6" spans="1:8" x14ac:dyDescent="0.25">
      <c r="A6" s="82" t="s">
        <v>85</v>
      </c>
      <c r="B6" s="268">
        <v>60.730220238068625</v>
      </c>
      <c r="C6" s="268">
        <v>1.0140000000000002</v>
      </c>
      <c r="D6" s="268">
        <v>0.66146536798894884</v>
      </c>
      <c r="E6" s="268">
        <v>9.8387924415243084</v>
      </c>
      <c r="F6" s="268">
        <v>4.7039983543045238</v>
      </c>
      <c r="G6" s="268">
        <v>1.6569561239439166</v>
      </c>
      <c r="H6" s="268">
        <v>78.605432525830324</v>
      </c>
    </row>
    <row r="7" spans="1:8" x14ac:dyDescent="0.25">
      <c r="A7" s="82" t="s">
        <v>86</v>
      </c>
      <c r="B7" s="268">
        <v>64.796702377477587</v>
      </c>
      <c r="C7" s="268">
        <v>1.0999999999999999</v>
      </c>
      <c r="D7" s="268">
        <v>0.65450389397240216</v>
      </c>
      <c r="E7" s="268">
        <v>10.416996023992466</v>
      </c>
      <c r="F7" s="268">
        <v>4.6923494476477892</v>
      </c>
      <c r="G7" s="268">
        <v>1.7649740356933117</v>
      </c>
      <c r="H7" s="268">
        <v>83.425525778783552</v>
      </c>
    </row>
    <row r="8" spans="1:8" x14ac:dyDescent="0.25">
      <c r="A8" s="82" t="s">
        <v>87</v>
      </c>
      <c r="B8" s="268">
        <v>67.328530710221145</v>
      </c>
      <c r="C8" s="268">
        <v>1.2000000000000002</v>
      </c>
      <c r="D8" s="268">
        <v>0.67931030589066044</v>
      </c>
      <c r="E8" s="268">
        <v>11.005689041920371</v>
      </c>
      <c r="F8" s="268">
        <v>4.708169026335904</v>
      </c>
      <c r="G8" s="268">
        <v>1.8005824997864095</v>
      </c>
      <c r="H8" s="268">
        <v>86.722281584154487</v>
      </c>
    </row>
    <row r="9" spans="1:8" x14ac:dyDescent="0.25">
      <c r="A9" s="82" t="s">
        <v>88</v>
      </c>
      <c r="B9" s="268">
        <v>71.987361479965926</v>
      </c>
      <c r="C9" s="268">
        <v>1.2999999999999998</v>
      </c>
      <c r="D9" s="268">
        <v>0.68551370269974488</v>
      </c>
      <c r="E9" s="268">
        <v>12.022900837899574</v>
      </c>
      <c r="F9" s="268">
        <v>4.8669171095809434</v>
      </c>
      <c r="G9" s="268">
        <v>1.9005090203613639</v>
      </c>
      <c r="H9" s="268">
        <v>92.763202150507553</v>
      </c>
    </row>
    <row r="10" spans="1:8" x14ac:dyDescent="0.25">
      <c r="A10" s="82" t="s">
        <v>89</v>
      </c>
      <c r="B10" s="268">
        <v>75.207404368012106</v>
      </c>
      <c r="C10" s="268">
        <v>1.3999999999999995</v>
      </c>
      <c r="D10" s="268">
        <v>0.6883987268551166</v>
      </c>
      <c r="E10" s="268">
        <v>12.958751109837529</v>
      </c>
      <c r="F10" s="268">
        <v>5.0308979042235293</v>
      </c>
      <c r="G10" s="268">
        <v>1.9067785448114347</v>
      </c>
      <c r="H10" s="268">
        <v>97.192230653739713</v>
      </c>
    </row>
    <row r="11" spans="1:8" x14ac:dyDescent="0.25">
      <c r="A11" s="82" t="s">
        <v>90</v>
      </c>
      <c r="B11" s="268">
        <v>78.396257854711678</v>
      </c>
      <c r="C11" s="268">
        <v>1.64</v>
      </c>
      <c r="D11" s="268">
        <v>0.69007268006996347</v>
      </c>
      <c r="E11" s="268">
        <v>13.116404894533698</v>
      </c>
      <c r="F11" s="268">
        <v>5.2456000000000014</v>
      </c>
      <c r="G11" s="268">
        <v>2.0347144464036679</v>
      </c>
      <c r="H11" s="268">
        <v>101.123049875719</v>
      </c>
    </row>
    <row r="12" spans="1:8" x14ac:dyDescent="0.25">
      <c r="A12" s="82" t="s">
        <v>91</v>
      </c>
      <c r="B12" s="268">
        <v>82.082441585877888</v>
      </c>
      <c r="C12" s="268">
        <v>1.6799999999999997</v>
      </c>
      <c r="D12" s="268">
        <v>0.70014908462946845</v>
      </c>
      <c r="E12" s="268">
        <v>14.829994647446513</v>
      </c>
      <c r="F12" s="268">
        <v>5.1531767042253609</v>
      </c>
      <c r="G12" s="268">
        <v>2.1980034010258822</v>
      </c>
      <c r="H12" s="268">
        <v>106.64376542320511</v>
      </c>
    </row>
    <row r="13" spans="1:8" x14ac:dyDescent="0.25">
      <c r="A13" s="82" t="s">
        <v>92</v>
      </c>
      <c r="B13" s="268">
        <v>85.021784298584691</v>
      </c>
      <c r="C13" s="268">
        <v>1.7300000000000004</v>
      </c>
      <c r="D13" s="268">
        <v>0.71471647818326123</v>
      </c>
      <c r="E13" s="268">
        <v>16.113976819662142</v>
      </c>
      <c r="F13" s="268">
        <v>5.0967466287437624</v>
      </c>
      <c r="G13" s="268">
        <v>2.2229842379288951</v>
      </c>
      <c r="H13" s="268">
        <v>110.90020846310276</v>
      </c>
    </row>
    <row r="14" spans="1:8" x14ac:dyDescent="0.25">
      <c r="A14" s="82" t="s">
        <v>93</v>
      </c>
      <c r="B14" s="268">
        <v>87.563719697836618</v>
      </c>
      <c r="C14" s="268">
        <v>1.7700000000000002</v>
      </c>
      <c r="D14" s="268">
        <v>0.72876176721210584</v>
      </c>
      <c r="E14" s="268">
        <v>16.671025901568449</v>
      </c>
      <c r="F14" s="268">
        <v>5.1295999999999999</v>
      </c>
      <c r="G14" s="268">
        <v>2.6014323151871199</v>
      </c>
      <c r="H14" s="268">
        <v>114.4645396818043</v>
      </c>
    </row>
    <row r="15" spans="1:8" x14ac:dyDescent="0.25">
      <c r="A15" s="82" t="s">
        <v>94</v>
      </c>
      <c r="B15" s="268">
        <v>88.059856316164243</v>
      </c>
      <c r="C15" s="268">
        <v>1.9000000000000001</v>
      </c>
      <c r="D15" s="268">
        <v>0.76989086881170843</v>
      </c>
      <c r="E15" s="268">
        <v>16.789561512116784</v>
      </c>
      <c r="F15" s="268">
        <v>5.6466811890510726</v>
      </c>
      <c r="G15" s="268">
        <v>2.8001866386389507</v>
      </c>
      <c r="H15" s="268">
        <v>115.96617652478275</v>
      </c>
    </row>
    <row r="16" spans="1:8" x14ac:dyDescent="0.25">
      <c r="A16" s="82" t="s">
        <v>95</v>
      </c>
      <c r="B16" s="268">
        <v>89.568552980756351</v>
      </c>
      <c r="C16" s="268">
        <v>1.9999999999999998</v>
      </c>
      <c r="D16" s="268">
        <v>0.81822351236774749</v>
      </c>
      <c r="E16" s="268">
        <v>17.343252228129604</v>
      </c>
      <c r="F16" s="268">
        <v>6.1333945478648451</v>
      </c>
      <c r="G16" s="268">
        <v>2.8770623634957682</v>
      </c>
      <c r="H16" s="268">
        <v>118.74048563261431</v>
      </c>
    </row>
    <row r="17" spans="1:8" x14ac:dyDescent="0.25">
      <c r="A17" s="82" t="s">
        <v>96</v>
      </c>
      <c r="B17" s="268">
        <v>94.138707116240624</v>
      </c>
      <c r="C17" s="268">
        <v>2.1800000000000006</v>
      </c>
      <c r="D17" s="268">
        <v>0.85726140266504935</v>
      </c>
      <c r="E17" s="268">
        <v>17.864236121124328</v>
      </c>
      <c r="F17" s="268">
        <v>6.970600000000001</v>
      </c>
      <c r="G17" s="268">
        <v>3.0556663733679663</v>
      </c>
      <c r="H17" s="268">
        <v>125.06647101339797</v>
      </c>
    </row>
    <row r="18" spans="1:8" x14ac:dyDescent="0.25">
      <c r="A18" s="82" t="s">
        <v>97</v>
      </c>
      <c r="B18" s="268">
        <v>94.639225351887461</v>
      </c>
      <c r="C18" s="268">
        <v>2.1999999999999997</v>
      </c>
      <c r="D18" s="268">
        <v>0.95150410974562893</v>
      </c>
      <c r="E18" s="268">
        <v>17.888324198485364</v>
      </c>
      <c r="F18" s="268">
        <v>6.2235761048293501</v>
      </c>
      <c r="G18" s="268">
        <v>3.0344257824271259</v>
      </c>
      <c r="H18" s="268">
        <v>124.93705554737494</v>
      </c>
    </row>
    <row r="19" spans="1:8" x14ac:dyDescent="0.25">
      <c r="A19" s="82" t="s">
        <v>98</v>
      </c>
      <c r="B19" s="268">
        <v>99.133410333280366</v>
      </c>
      <c r="C19" s="268">
        <v>2.25</v>
      </c>
      <c r="D19" s="268">
        <v>1.046156363578159</v>
      </c>
      <c r="E19" s="268">
        <v>19.318352948972517</v>
      </c>
      <c r="F19" s="268">
        <v>6.1675489009619309</v>
      </c>
      <c r="G19" s="268">
        <v>3.4060708334977696</v>
      </c>
      <c r="H19" s="268">
        <v>131.32153938029074</v>
      </c>
    </row>
    <row r="20" spans="1:8" x14ac:dyDescent="0.25">
      <c r="A20" s="82" t="s">
        <v>99</v>
      </c>
      <c r="B20" s="268">
        <v>103.0690681014236</v>
      </c>
      <c r="C20" s="268">
        <v>2.2799999999999998</v>
      </c>
      <c r="D20" s="268">
        <v>1.1401823566869269</v>
      </c>
      <c r="E20" s="268">
        <v>20.519289810431999</v>
      </c>
      <c r="F20" s="268">
        <v>6.3426000000000018</v>
      </c>
      <c r="G20" s="268">
        <v>3.5947886834788401</v>
      </c>
      <c r="H20" s="268">
        <v>136.94592895202135</v>
      </c>
    </row>
    <row r="21" spans="1:8" x14ac:dyDescent="0.25">
      <c r="A21" s="82" t="s">
        <v>100</v>
      </c>
      <c r="B21" s="268">
        <v>106.47393204686756</v>
      </c>
      <c r="C21" s="268">
        <v>2.1</v>
      </c>
      <c r="D21" s="268">
        <v>1.2192398707581249</v>
      </c>
      <c r="E21" s="268">
        <v>21.225989688630456</v>
      </c>
      <c r="F21" s="268">
        <v>6.221359277357319</v>
      </c>
      <c r="G21" s="268">
        <v>3.6696726144787002</v>
      </c>
      <c r="H21" s="268">
        <v>140.91019349809216</v>
      </c>
    </row>
    <row r="22" spans="1:8" x14ac:dyDescent="0.25">
      <c r="A22" s="82" t="s">
        <v>101</v>
      </c>
      <c r="B22" s="268">
        <v>109.00207446632635</v>
      </c>
      <c r="C22" s="268">
        <v>2</v>
      </c>
      <c r="D22" s="268">
        <v>1.303060308682809</v>
      </c>
      <c r="E22" s="268">
        <v>21.721514583005458</v>
      </c>
      <c r="F22" s="268">
        <v>6.2825940713922321</v>
      </c>
      <c r="G22" s="268">
        <v>3.6905660744633595</v>
      </c>
      <c r="H22" s="268">
        <v>143.99980950387021</v>
      </c>
    </row>
    <row r="23" spans="1:8" x14ac:dyDescent="0.25">
      <c r="A23" s="82" t="s">
        <v>102</v>
      </c>
      <c r="B23" s="268">
        <v>114.57038728394315</v>
      </c>
      <c r="C23" s="268">
        <v>1.92</v>
      </c>
      <c r="D23" s="268">
        <v>1.3876023770577515</v>
      </c>
      <c r="E23" s="268">
        <v>22.773352000000006</v>
      </c>
      <c r="F23" s="268">
        <v>6.6898000000000017</v>
      </c>
      <c r="G23" s="268">
        <v>3.9515430523060093</v>
      </c>
      <c r="H23" s="268">
        <v>151.29268471330693</v>
      </c>
    </row>
    <row r="24" spans="1:8" x14ac:dyDescent="0.25">
      <c r="A24" s="82" t="s">
        <v>103</v>
      </c>
      <c r="B24" s="268">
        <v>120.30375663095339</v>
      </c>
      <c r="C24" s="268">
        <v>1.9995789473684218</v>
      </c>
      <c r="D24" s="268">
        <v>1.4723527565489603</v>
      </c>
      <c r="E24" s="268">
        <v>23.729154468277223</v>
      </c>
      <c r="F24" s="268">
        <v>6.7273439252612182</v>
      </c>
      <c r="G24" s="268">
        <v>4.0459411014040487</v>
      </c>
      <c r="H24" s="268">
        <v>158.27812782981326</v>
      </c>
    </row>
    <row r="25" spans="1:8" x14ac:dyDescent="0.25">
      <c r="A25" s="82" t="s">
        <v>104</v>
      </c>
      <c r="B25" s="268">
        <v>124.00315535868359</v>
      </c>
      <c r="C25" s="268">
        <v>1.7961400000000003</v>
      </c>
      <c r="D25" s="268">
        <v>1.5581906423593987</v>
      </c>
      <c r="E25" s="268">
        <v>23.903688336633518</v>
      </c>
      <c r="F25" s="268">
        <v>6.8426467987810824</v>
      </c>
      <c r="G25" s="268">
        <v>4.1295321116686674</v>
      </c>
      <c r="H25" s="268">
        <v>162.23335324812626</v>
      </c>
    </row>
    <row r="26" spans="1:8" x14ac:dyDescent="0.25">
      <c r="A26" s="82" t="s">
        <v>105</v>
      </c>
      <c r="B26" s="268">
        <v>124.46855708007921</v>
      </c>
      <c r="C26" s="268">
        <v>1.6161869499999999</v>
      </c>
      <c r="D26" s="268">
        <v>1.5153985179402385</v>
      </c>
      <c r="E26" s="268">
        <v>23.302564071550727</v>
      </c>
      <c r="F26" s="268">
        <v>6.123656268154317</v>
      </c>
      <c r="G26" s="268">
        <v>4.0710950075828976</v>
      </c>
      <c r="H26" s="268">
        <v>161.0974578953074</v>
      </c>
    </row>
    <row r="27" spans="1:8" x14ac:dyDescent="0.25">
      <c r="A27" s="82" t="s">
        <v>106</v>
      </c>
      <c r="B27" s="268">
        <v>127.18165257545809</v>
      </c>
      <c r="C27" s="268">
        <v>1.6137450752000002</v>
      </c>
      <c r="D27" s="268">
        <v>1.4845110802742099</v>
      </c>
      <c r="E27" s="268">
        <v>24.166780343255738</v>
      </c>
      <c r="F27" s="268">
        <v>5.9055639847430674</v>
      </c>
      <c r="G27" s="268">
        <v>4.1029068261765884</v>
      </c>
      <c r="H27" s="268">
        <v>164.45515988510769</v>
      </c>
    </row>
    <row r="28" spans="1:8" x14ac:dyDescent="0.25">
      <c r="A28" s="82" t="s">
        <v>107</v>
      </c>
      <c r="B28" s="268">
        <v>131.33186319219959</v>
      </c>
      <c r="C28" s="268">
        <v>1.6155702809599997</v>
      </c>
      <c r="D28" s="268">
        <v>1.4929145222654119</v>
      </c>
      <c r="E28" s="268">
        <v>24.954369230769238</v>
      </c>
      <c r="F28" s="268">
        <v>5.8167405751445473</v>
      </c>
      <c r="G28" s="268">
        <v>4.3936450285552704</v>
      </c>
      <c r="H28" s="268">
        <v>169.60510282989407</v>
      </c>
    </row>
    <row r="29" spans="1:8" x14ac:dyDescent="0.25">
      <c r="A29" s="82" t="s">
        <v>108</v>
      </c>
      <c r="B29" s="268">
        <v>134.90782115634028</v>
      </c>
      <c r="C29" s="268">
        <v>1.5912017353600003</v>
      </c>
      <c r="D29" s="268">
        <v>1.5491545255917232</v>
      </c>
      <c r="E29" s="268">
        <v>25.755926211615055</v>
      </c>
      <c r="F29" s="268">
        <v>6.0181875069758091</v>
      </c>
      <c r="G29" s="268">
        <v>4.5262869845132219</v>
      </c>
      <c r="H29" s="268">
        <v>174.3485781203961</v>
      </c>
    </row>
    <row r="30" spans="1:8" x14ac:dyDescent="0.25">
      <c r="A30" s="82" t="s">
        <v>109</v>
      </c>
      <c r="B30" s="268">
        <v>139.37782559152754</v>
      </c>
      <c r="C30" s="268">
        <v>1.5748936186176001</v>
      </c>
      <c r="D30" s="268">
        <v>1.5945807730959036</v>
      </c>
      <c r="E30" s="268">
        <v>27.272608907548875</v>
      </c>
      <c r="F30" s="268">
        <v>6.3155689075551145</v>
      </c>
      <c r="G30" s="268">
        <v>4.8163370331782378</v>
      </c>
      <c r="H30" s="268">
        <v>180.95181483152328</v>
      </c>
    </row>
    <row r="31" spans="1:8" x14ac:dyDescent="0.25">
      <c r="A31" s="82" t="s">
        <v>110</v>
      </c>
      <c r="B31" s="268">
        <v>141.59118771497469</v>
      </c>
      <c r="C31" s="268">
        <v>1.5247131233715838</v>
      </c>
      <c r="D31" s="268">
        <v>1.643502254772675</v>
      </c>
      <c r="E31" s="268">
        <v>28.276599253437858</v>
      </c>
      <c r="F31" s="268">
        <v>6.6548438217353532</v>
      </c>
      <c r="G31" s="268">
        <v>5.0164214812378169</v>
      </c>
      <c r="H31" s="268">
        <v>184.70726764952997</v>
      </c>
    </row>
    <row r="32" spans="1:8" x14ac:dyDescent="0.25">
      <c r="A32" s="82" t="s">
        <v>111</v>
      </c>
      <c r="B32" s="268">
        <v>142.87437446878695</v>
      </c>
      <c r="C32" s="268">
        <v>1.5189728383108116</v>
      </c>
      <c r="D32" s="268">
        <v>1.6493387967710085</v>
      </c>
      <c r="E32" s="268">
        <v>28.651916685329581</v>
      </c>
      <c r="F32" s="268">
        <v>7.146874492193529</v>
      </c>
      <c r="G32" s="268">
        <v>5.2132242050741748</v>
      </c>
      <c r="H32" s="268">
        <v>187.05470148646606</v>
      </c>
    </row>
    <row r="33" spans="1:8" x14ac:dyDescent="0.25">
      <c r="A33" s="82" t="s">
        <v>112</v>
      </c>
      <c r="B33" s="268">
        <v>144.51092978967191</v>
      </c>
      <c r="C33" s="268">
        <v>1.4611258039238149</v>
      </c>
      <c r="D33" s="268">
        <v>1.6891975641709054</v>
      </c>
      <c r="E33" s="268">
        <v>29.94186854805158</v>
      </c>
      <c r="F33" s="268">
        <v>7.2355899431041513</v>
      </c>
      <c r="G33" s="268">
        <v>5.4001964606379387</v>
      </c>
      <c r="H33" s="268">
        <v>190.2389081095603</v>
      </c>
    </row>
    <row r="34" spans="1:8" x14ac:dyDescent="0.25">
      <c r="A34" s="82" t="s">
        <v>113</v>
      </c>
      <c r="B34" s="268">
        <v>148.0761195194616</v>
      </c>
      <c r="C34" s="268">
        <v>1.4047315461457817</v>
      </c>
      <c r="D34" s="268">
        <v>1.7105868101642381</v>
      </c>
      <c r="E34" s="268">
        <v>30.692012141850348</v>
      </c>
      <c r="F34" s="268">
        <v>7.170458397090048</v>
      </c>
      <c r="G34" s="268">
        <v>5.5540462914743349</v>
      </c>
      <c r="H34" s="268">
        <v>194.60795470618635</v>
      </c>
    </row>
    <row r="35" spans="1:8" x14ac:dyDescent="0.25">
      <c r="A35" s="82" t="s">
        <v>114</v>
      </c>
      <c r="B35" s="268">
        <v>151.1663310217651</v>
      </c>
      <c r="C35" s="268">
        <v>1.4216212791042433</v>
      </c>
      <c r="D35" s="268">
        <v>1.761122791577693</v>
      </c>
      <c r="E35" s="268">
        <v>31.329102897666399</v>
      </c>
      <c r="F35" s="268">
        <v>7.2880871228987791</v>
      </c>
      <c r="G35" s="268">
        <v>5.7018610943011865</v>
      </c>
      <c r="H35" s="268">
        <v>198.66812620731341</v>
      </c>
    </row>
    <row r="36" spans="1:8" x14ac:dyDescent="0.25">
      <c r="A36" s="82" t="s">
        <v>115</v>
      </c>
      <c r="B36" s="268">
        <v>149.75375213213681</v>
      </c>
      <c r="C36" s="268">
        <v>1.4634240023579888</v>
      </c>
      <c r="D36" s="268">
        <v>1.8034575132855983</v>
      </c>
      <c r="E36" s="268">
        <v>31.703170926606077</v>
      </c>
      <c r="F36" s="268">
        <v>7.16738068185935</v>
      </c>
      <c r="G36" s="268">
        <v>5.6221824357454953</v>
      </c>
      <c r="H36" s="268">
        <v>197.51336769199133</v>
      </c>
    </row>
    <row r="37" spans="1:8" x14ac:dyDescent="0.25">
      <c r="A37" s="82" t="s">
        <v>116</v>
      </c>
      <c r="B37" s="268">
        <v>153.6303522999014</v>
      </c>
      <c r="C37" s="268">
        <v>1.551970234465692</v>
      </c>
      <c r="D37" s="268">
        <v>1.8208282719495104</v>
      </c>
      <c r="E37" s="268">
        <v>32.93618678285673</v>
      </c>
      <c r="F37" s="268">
        <v>7.442302440279704</v>
      </c>
      <c r="G37" s="268">
        <v>5.8064136595959139</v>
      </c>
      <c r="H37" s="268">
        <v>203.18805368904896</v>
      </c>
    </row>
    <row r="38" spans="1:8" x14ac:dyDescent="0.25">
      <c r="A38" s="82" t="s">
        <v>117</v>
      </c>
      <c r="B38" s="268">
        <v>157.70672400717041</v>
      </c>
      <c r="C38" s="268">
        <v>1.5226022076696131</v>
      </c>
      <c r="D38" s="268">
        <v>1.8639438958787033</v>
      </c>
      <c r="E38" s="268">
        <v>34.016311213457321</v>
      </c>
      <c r="F38" s="268">
        <v>7.7008206408057447</v>
      </c>
      <c r="G38" s="268">
        <v>5.9713659139290822</v>
      </c>
      <c r="H38" s="268">
        <v>208.78176787891087</v>
      </c>
    </row>
    <row r="39" spans="1:8" x14ac:dyDescent="0.25">
      <c r="A39" s="82" t="s">
        <v>118</v>
      </c>
      <c r="B39" s="268">
        <v>165.34747496783268</v>
      </c>
      <c r="C39" s="268">
        <v>1.5995704328709552</v>
      </c>
      <c r="D39" s="268">
        <v>1.8869789373447083</v>
      </c>
      <c r="E39" s="268">
        <v>35.15220725826795</v>
      </c>
      <c r="F39" s="268">
        <v>7.8457782439462633</v>
      </c>
      <c r="G39" s="268">
        <v>6.1636891697248233</v>
      </c>
      <c r="H39" s="268">
        <v>217.99569900998739</v>
      </c>
    </row>
    <row r="40" spans="1:8" x14ac:dyDescent="0.25">
      <c r="A40" s="76" t="s">
        <v>119</v>
      </c>
      <c r="B40" s="268">
        <v>166.01712139387206</v>
      </c>
      <c r="C40" s="268">
        <v>1.7237572591580759</v>
      </c>
      <c r="D40" s="268">
        <v>1.9070793666164412</v>
      </c>
      <c r="E40" s="268">
        <v>35.38475529232462</v>
      </c>
      <c r="F40" s="268">
        <v>8.1017653565315761</v>
      </c>
      <c r="G40" s="268">
        <v>6.3160937989350074</v>
      </c>
      <c r="H40" s="268">
        <v>219.45057246743778</v>
      </c>
    </row>
    <row r="41" spans="1:8" x14ac:dyDescent="0.25">
      <c r="A41" s="76" t="s">
        <v>120</v>
      </c>
      <c r="B41" s="268">
        <v>162.91406316410297</v>
      </c>
      <c r="C41" s="268">
        <v>1.8753089518709356</v>
      </c>
      <c r="D41" s="268">
        <v>1.9636770243136783</v>
      </c>
      <c r="E41" s="268">
        <v>36.280119429837065</v>
      </c>
      <c r="F41" s="268">
        <v>8.3899727845386067</v>
      </c>
      <c r="G41" s="268">
        <v>6.4649991986173312</v>
      </c>
      <c r="H41" s="268">
        <v>217.88814055328058</v>
      </c>
    </row>
    <row r="42" spans="1:8" x14ac:dyDescent="0.25">
      <c r="A42" s="76" t="s">
        <v>121</v>
      </c>
      <c r="B42" s="268">
        <v>164.93577135113975</v>
      </c>
      <c r="C42" s="268">
        <v>2.0402003830989286</v>
      </c>
      <c r="D42" s="268">
        <v>2.0041194070877211</v>
      </c>
      <c r="E42" s="268">
        <v>37.636648920003879</v>
      </c>
      <c r="F42" s="268">
        <v>8.6165609552086195</v>
      </c>
      <c r="G42" s="268">
        <v>6.7221843753109987</v>
      </c>
      <c r="H42" s="268">
        <v>221.95548539184989</v>
      </c>
    </row>
    <row r="43" spans="1:8" x14ac:dyDescent="0.25">
      <c r="A43" s="76" t="s">
        <v>122</v>
      </c>
      <c r="B43" s="268">
        <v>165.72667156745916</v>
      </c>
      <c r="C43" s="268">
        <v>2.201317563848658</v>
      </c>
      <c r="D43" s="268">
        <v>2.0584415376944936</v>
      </c>
      <c r="E43" s="268">
        <v>39.258380288875358</v>
      </c>
      <c r="F43" s="268">
        <v>8.8634260502910394</v>
      </c>
      <c r="G43" s="268">
        <v>6.9124473263809083</v>
      </c>
      <c r="H43" s="268">
        <v>225.02068433454963</v>
      </c>
    </row>
    <row r="44" spans="1:8" x14ac:dyDescent="0.25">
      <c r="A44" s="76" t="s">
        <v>123</v>
      </c>
      <c r="B44" s="268">
        <v>165.0831567482121</v>
      </c>
      <c r="C44" s="268">
        <v>2.3166699437346576</v>
      </c>
      <c r="D44" s="268">
        <v>2.1356315800801102</v>
      </c>
      <c r="E44" s="268">
        <v>40.192917563368553</v>
      </c>
      <c r="F44" s="268">
        <v>8.7527884298268575</v>
      </c>
      <c r="G44" s="268">
        <v>6.8318952417938341</v>
      </c>
      <c r="H44" s="268">
        <v>225.31305950701613</v>
      </c>
    </row>
    <row r="45" spans="1:8" x14ac:dyDescent="0.25">
      <c r="A45" s="76" t="s">
        <v>124</v>
      </c>
      <c r="B45" s="268">
        <v>166.13277461436093</v>
      </c>
      <c r="C45" s="268">
        <v>2.3904821159893932</v>
      </c>
      <c r="D45" s="268">
        <v>2.2016665730709195</v>
      </c>
      <c r="E45" s="268">
        <v>41.848226247214072</v>
      </c>
      <c r="F45" s="268">
        <v>8.9910616477803007</v>
      </c>
      <c r="G45" s="268">
        <v>6.9498997686332284</v>
      </c>
      <c r="H45" s="268">
        <v>228.51411096704885</v>
      </c>
    </row>
    <row r="46" spans="1:8" x14ac:dyDescent="0.25">
      <c r="A46" s="76" t="s">
        <v>125</v>
      </c>
      <c r="B46" s="268">
        <v>167.94113553487344</v>
      </c>
      <c r="C46" s="268">
        <v>2.3441268697986342</v>
      </c>
      <c r="D46" s="268">
        <v>2.2686153979351933</v>
      </c>
      <c r="E46" s="268">
        <v>43.115437588941361</v>
      </c>
      <c r="F46" s="268">
        <v>9.2113865825681973</v>
      </c>
      <c r="G46" s="268">
        <v>7.2016643848345296</v>
      </c>
      <c r="H46" s="268">
        <v>232.08236635895136</v>
      </c>
    </row>
    <row r="47" spans="1:8" x14ac:dyDescent="0.25">
      <c r="A47" s="76" t="s">
        <v>126</v>
      </c>
      <c r="B47" s="268">
        <v>169.41041999999999</v>
      </c>
      <c r="C47" s="268">
        <v>2.2788754187358204</v>
      </c>
      <c r="D47" s="268">
        <v>2.3527677981601967</v>
      </c>
      <c r="E47" s="268">
        <v>44.48498479218739</v>
      </c>
      <c r="F47" s="268">
        <v>9.4472188817903024</v>
      </c>
      <c r="G47" s="268">
        <v>7.4524303634600741</v>
      </c>
      <c r="H47" s="268">
        <v>235.42669725433376</v>
      </c>
    </row>
    <row r="48" spans="1:8" x14ac:dyDescent="0.25">
      <c r="A48" s="76" t="s">
        <v>32</v>
      </c>
      <c r="B48" s="268">
        <v>172.91690999999997</v>
      </c>
      <c r="C48" s="268">
        <v>2.3304985250357184</v>
      </c>
      <c r="D48" s="268">
        <v>2.3928407141578498</v>
      </c>
      <c r="E48" s="268">
        <v>45.833945681897205</v>
      </c>
      <c r="F48" s="268">
        <v>9.6471627334150831</v>
      </c>
      <c r="G48" s="268">
        <v>7.6519884300792214</v>
      </c>
      <c r="H48" s="268">
        <v>240.77334608458506</v>
      </c>
    </row>
    <row r="49" spans="1:8" x14ac:dyDescent="0.25">
      <c r="A49" s="76" t="s">
        <v>33</v>
      </c>
      <c r="B49" s="268">
        <v>175.61420999999999</v>
      </c>
      <c r="C49" s="268">
        <v>2.3774129911619886</v>
      </c>
      <c r="D49" s="268">
        <v>2.4320142553961714</v>
      </c>
      <c r="E49" s="268">
        <v>47.087322346875204</v>
      </c>
      <c r="F49" s="268">
        <v>9.8425692407477321</v>
      </c>
      <c r="G49" s="268">
        <v>7.842689661385764</v>
      </c>
      <c r="H49" s="268">
        <v>245.19621849556685</v>
      </c>
    </row>
    <row r="50" spans="1:8" x14ac:dyDescent="0.25">
      <c r="A50" s="76" t="s">
        <v>34</v>
      </c>
      <c r="B50" s="268">
        <v>177.61405999999997</v>
      </c>
      <c r="C50" s="268">
        <v>2.4131818379855465</v>
      </c>
      <c r="D50" s="268">
        <v>2.4410906782953115</v>
      </c>
      <c r="E50" s="268">
        <v>48.481557486423107</v>
      </c>
      <c r="F50" s="268">
        <v>10.032973427329338</v>
      </c>
      <c r="G50" s="268">
        <v>7.9451899100731636</v>
      </c>
      <c r="H50" s="268">
        <v>248.92805334010643</v>
      </c>
    </row>
    <row r="51" spans="1:8" x14ac:dyDescent="0.25">
      <c r="A51" s="76" t="s">
        <v>35</v>
      </c>
      <c r="B51" s="268">
        <v>178.60257999999999</v>
      </c>
      <c r="C51" s="268">
        <v>2.4540728110326802</v>
      </c>
      <c r="D51" s="268">
        <v>2.4634508559200343</v>
      </c>
      <c r="E51" s="268">
        <v>50.113789556975618</v>
      </c>
      <c r="F51" s="268">
        <v>10.300499641370052</v>
      </c>
      <c r="G51" s="268">
        <v>8.0308304258810796</v>
      </c>
      <c r="H51" s="268">
        <v>251.96522329117946</v>
      </c>
    </row>
    <row r="52" spans="1:8" x14ac:dyDescent="0.25">
      <c r="A52" s="76" t="s">
        <v>36</v>
      </c>
      <c r="B52" s="268">
        <v>179.38855000000001</v>
      </c>
      <c r="C52" s="268">
        <v>2.4686956135574816</v>
      </c>
      <c r="D52" s="268">
        <v>2.4744238980900457</v>
      </c>
      <c r="E52" s="268">
        <v>51.95044660397042</v>
      </c>
      <c r="F52" s="268">
        <v>10.5350794912944</v>
      </c>
      <c r="G52" s="268">
        <v>8.123150506705807</v>
      </c>
      <c r="H52" s="268">
        <v>254.94034611361815</v>
      </c>
    </row>
    <row r="53" spans="1:8" x14ac:dyDescent="0.25">
      <c r="A53" s="76" t="s">
        <v>37</v>
      </c>
      <c r="B53" s="268">
        <v>179.78721999999999</v>
      </c>
      <c r="C53" s="268">
        <v>2.457883713726515</v>
      </c>
      <c r="D53" s="268">
        <v>2.5079142200617976</v>
      </c>
      <c r="E53" s="268">
        <v>54.003938380580578</v>
      </c>
      <c r="F53" s="268">
        <v>10.807191992793719</v>
      </c>
      <c r="G53" s="268">
        <v>8.2173232629138813</v>
      </c>
      <c r="H53" s="268">
        <v>257.78147157007652</v>
      </c>
    </row>
    <row r="54" spans="1:8" ht="14.15" customHeight="1" x14ac:dyDescent="0.25">
      <c r="A54" s="76" t="s">
        <v>127</v>
      </c>
      <c r="B54" s="268">
        <v>178.57057264997084</v>
      </c>
      <c r="C54" s="268">
        <v>2.4370021215217395</v>
      </c>
      <c r="D54" s="268">
        <v>2.547669191567564</v>
      </c>
      <c r="E54" s="268">
        <v>54.388346479069241</v>
      </c>
      <c r="F54" s="268">
        <v>10.907137672420733</v>
      </c>
      <c r="G54" s="268">
        <v>8.3041751847647358</v>
      </c>
      <c r="H54" s="268">
        <v>257.15490329931487</v>
      </c>
    </row>
    <row r="55" spans="1:8" ht="14.15" customHeight="1" x14ac:dyDescent="0.25">
      <c r="A55" s="76" t="s">
        <v>128</v>
      </c>
      <c r="B55" s="268">
        <v>165.05210165573206</v>
      </c>
      <c r="C55" s="268">
        <v>2.1291491860208542</v>
      </c>
      <c r="D55" s="268">
        <v>2.2998379219140794</v>
      </c>
      <c r="E55" s="268">
        <v>53.881924447834429</v>
      </c>
      <c r="F55" s="268">
        <v>11.13586126773928</v>
      </c>
      <c r="G55" s="268">
        <v>8.3816047275977699</v>
      </c>
      <c r="H55" s="268">
        <v>242.88047920683846</v>
      </c>
    </row>
    <row r="56" spans="1:8" ht="14.15" customHeight="1" x14ac:dyDescent="0.25">
      <c r="A56" s="76" t="s">
        <v>129</v>
      </c>
      <c r="B56" s="268">
        <v>165.77344351800582</v>
      </c>
      <c r="C56" s="268">
        <v>2.2121335989644999</v>
      </c>
      <c r="D56" s="268">
        <v>2.2031551402628984</v>
      </c>
      <c r="E56" s="268">
        <v>54.781329231170858</v>
      </c>
      <c r="F56" s="268">
        <v>11.342191440521043</v>
      </c>
      <c r="G56" s="268">
        <v>8.4750987272042391</v>
      </c>
      <c r="H56" s="268">
        <v>244.78735165612937</v>
      </c>
    </row>
    <row r="57" spans="1:8" ht="14.15" customHeight="1" x14ac:dyDescent="0.25">
      <c r="A57" s="76" t="s">
        <v>267</v>
      </c>
      <c r="B57" s="268">
        <v>158.99968339253752</v>
      </c>
      <c r="C57" s="268">
        <v>2.2944547168225533</v>
      </c>
      <c r="D57" s="268">
        <v>2.2100412263186784</v>
      </c>
      <c r="E57" s="268">
        <v>56.262971364966297</v>
      </c>
      <c r="F57" s="268">
        <v>11.632597311903732</v>
      </c>
      <c r="G57" s="268">
        <v>8.6114561181592695</v>
      </c>
      <c r="H57" s="268">
        <v>240.01120413070805</v>
      </c>
    </row>
    <row r="58" spans="1:8" ht="14.15" customHeight="1" x14ac:dyDescent="0.25">
      <c r="A58" s="48" t="s">
        <v>268</v>
      </c>
      <c r="B58" s="269">
        <v>170.50567149479457</v>
      </c>
      <c r="C58" s="269">
        <v>2.3635792075200337</v>
      </c>
      <c r="D58" s="269">
        <v>2.3330306540449524</v>
      </c>
      <c r="E58" s="269">
        <v>57.932755281403118</v>
      </c>
      <c r="F58" s="269">
        <v>12.001279236425123</v>
      </c>
      <c r="G58" s="269">
        <v>8.8092567064858489</v>
      </c>
      <c r="H58" s="269">
        <v>253.94557258067366</v>
      </c>
    </row>
    <row r="59" spans="1:8" ht="14.15" customHeight="1" x14ac:dyDescent="0.3">
      <c r="A59" s="77" t="s">
        <v>304</v>
      </c>
      <c r="B59" s="270"/>
      <c r="C59" s="270"/>
      <c r="D59" s="270"/>
      <c r="E59" s="270"/>
      <c r="F59" s="270"/>
      <c r="G59" s="270"/>
      <c r="H59" s="270"/>
    </row>
    <row r="60" spans="1:8" ht="14.15" customHeight="1" x14ac:dyDescent="0.25">
      <c r="A60" s="40" t="s">
        <v>344</v>
      </c>
      <c r="B60" s="4"/>
      <c r="C60" s="4"/>
      <c r="D60" s="4"/>
      <c r="E60" s="5"/>
      <c r="F60" s="5"/>
      <c r="G60" s="5"/>
      <c r="H60" s="5"/>
    </row>
    <row r="61" spans="1:8" ht="14.15" customHeight="1" x14ac:dyDescent="0.25">
      <c r="A61" s="294" t="s">
        <v>130</v>
      </c>
      <c r="B61" s="295"/>
      <c r="C61" s="295"/>
      <c r="D61" s="295"/>
      <c r="E61" s="295"/>
      <c r="F61" s="295"/>
      <c r="G61" s="295"/>
      <c r="H61" s="295"/>
    </row>
  </sheetData>
  <mergeCells count="2">
    <mergeCell ref="B5:H5"/>
    <mergeCell ref="A61:H61"/>
  </mergeCells>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2"/>
  <sheetViews>
    <sheetView workbookViewId="0"/>
  </sheetViews>
  <sheetFormatPr defaultColWidth="9.1796875" defaultRowHeight="12.5" x14ac:dyDescent="0.25"/>
  <cols>
    <col min="1" max="1" width="8.7265625" style="13" customWidth="1"/>
    <col min="2" max="10" width="8.7265625" style="10" customWidth="1"/>
    <col min="11" max="16384" width="9.1796875" style="10"/>
  </cols>
  <sheetData>
    <row r="1" spans="1:34" x14ac:dyDescent="0.25">
      <c r="A1" s="8"/>
      <c r="B1" s="9"/>
      <c r="C1" s="9"/>
      <c r="D1" s="9"/>
      <c r="E1" s="9"/>
      <c r="F1" s="9"/>
      <c r="G1" s="9"/>
      <c r="H1" s="9"/>
    </row>
    <row r="2" spans="1:34" x14ac:dyDescent="0.25">
      <c r="A2" s="11" t="s">
        <v>131</v>
      </c>
      <c r="B2" s="12"/>
      <c r="C2" s="12"/>
      <c r="D2" s="12"/>
      <c r="E2" s="12"/>
      <c r="F2" s="12"/>
      <c r="G2" s="12"/>
      <c r="H2" s="296"/>
      <c r="I2" s="296"/>
      <c r="J2" s="258"/>
    </row>
    <row r="3" spans="1:34" x14ac:dyDescent="0.25">
      <c r="A3" s="297" t="s">
        <v>77</v>
      </c>
    </row>
    <row r="4" spans="1:34" x14ac:dyDescent="0.25">
      <c r="A4" s="298"/>
      <c r="B4" s="229" t="s">
        <v>25</v>
      </c>
      <c r="C4" s="229" t="s">
        <v>62</v>
      </c>
      <c r="D4" s="229" t="s">
        <v>46</v>
      </c>
      <c r="E4" s="229" t="s">
        <v>28</v>
      </c>
      <c r="F4" s="229" t="s">
        <v>29</v>
      </c>
      <c r="G4" s="229" t="s">
        <v>132</v>
      </c>
      <c r="H4" s="229" t="s">
        <v>31</v>
      </c>
      <c r="I4" s="229" t="s">
        <v>133</v>
      </c>
      <c r="J4" s="229" t="s">
        <v>10</v>
      </c>
      <c r="AA4" s="93"/>
      <c r="AB4" s="93"/>
      <c r="AC4" s="93"/>
      <c r="AD4" s="93"/>
      <c r="AE4" s="93"/>
      <c r="AF4" s="93"/>
      <c r="AG4" s="93"/>
      <c r="AH4" s="93"/>
    </row>
    <row r="5" spans="1:34" ht="13" x14ac:dyDescent="0.3">
      <c r="A5" s="11"/>
      <c r="B5" s="293" t="s">
        <v>84</v>
      </c>
      <c r="C5" s="293"/>
      <c r="D5" s="293"/>
      <c r="E5" s="293"/>
      <c r="F5" s="293"/>
      <c r="G5" s="293"/>
      <c r="H5" s="293"/>
      <c r="I5" s="293"/>
      <c r="J5" s="293"/>
      <c r="AA5" s="4"/>
      <c r="AB5" s="4"/>
      <c r="AC5" s="4"/>
      <c r="AD5" s="4"/>
      <c r="AE5" s="4"/>
      <c r="AF5" s="4"/>
      <c r="AG5" s="4"/>
      <c r="AH5" s="4"/>
    </row>
    <row r="6" spans="1:34" x14ac:dyDescent="0.25">
      <c r="A6" s="250" t="s">
        <v>85</v>
      </c>
      <c r="B6" s="5">
        <v>27.756115424554327</v>
      </c>
      <c r="C6" s="5">
        <v>21.451492494014161</v>
      </c>
      <c r="D6" s="5">
        <v>10.765633643371237</v>
      </c>
      <c r="E6" s="5">
        <v>7.4172562619020841</v>
      </c>
      <c r="F6" s="5">
        <v>7.4902993850562032</v>
      </c>
      <c r="G6" s="5">
        <v>2.3014055924382912</v>
      </c>
      <c r="H6" s="5">
        <v>0.5082503890199872</v>
      </c>
      <c r="I6" s="5">
        <v>0.9149793354740261</v>
      </c>
      <c r="J6" s="5">
        <v>78.605432525830324</v>
      </c>
      <c r="O6" s="5"/>
      <c r="P6" s="5"/>
      <c r="Q6" s="5"/>
      <c r="R6" s="5"/>
      <c r="S6" s="5"/>
      <c r="T6" s="5"/>
      <c r="U6" s="5"/>
      <c r="V6" s="5"/>
      <c r="W6" s="5"/>
      <c r="Z6" s="4"/>
      <c r="AA6" s="4"/>
      <c r="AB6" s="4"/>
      <c r="AC6" s="4"/>
      <c r="AD6" s="4"/>
      <c r="AE6" s="4"/>
      <c r="AF6" s="4"/>
      <c r="AG6" s="4"/>
      <c r="AH6" s="4"/>
    </row>
    <row r="7" spans="1:34" x14ac:dyDescent="0.25">
      <c r="A7" s="76" t="s">
        <v>86</v>
      </c>
      <c r="B7" s="5">
        <v>29.305472266256157</v>
      </c>
      <c r="C7" s="5">
        <v>22.784834826651405</v>
      </c>
      <c r="D7" s="5">
        <v>11.520439058844214</v>
      </c>
      <c r="E7" s="5">
        <v>7.7615743873650986</v>
      </c>
      <c r="F7" s="5">
        <v>8.0386381828157738</v>
      </c>
      <c r="G7" s="5">
        <v>2.4222965032287007</v>
      </c>
      <c r="H7" s="5">
        <v>0.56906373587848169</v>
      </c>
      <c r="I7" s="5">
        <v>1.0232068177437306</v>
      </c>
      <c r="J7" s="5">
        <v>83.42552577878358</v>
      </c>
      <c r="O7" s="5"/>
      <c r="P7" s="5"/>
      <c r="Q7" s="5"/>
      <c r="R7" s="5"/>
      <c r="S7" s="5"/>
      <c r="T7" s="5"/>
      <c r="U7" s="5"/>
      <c r="V7" s="5"/>
      <c r="W7" s="5"/>
      <c r="Z7" s="4"/>
      <c r="AA7" s="4"/>
      <c r="AB7" s="4"/>
      <c r="AC7" s="4"/>
      <c r="AD7" s="4"/>
      <c r="AE7" s="4"/>
      <c r="AF7" s="4"/>
      <c r="AG7" s="4"/>
      <c r="AH7" s="4"/>
    </row>
    <row r="8" spans="1:34" x14ac:dyDescent="0.25">
      <c r="A8" s="76" t="s">
        <v>87</v>
      </c>
      <c r="B8" s="5">
        <v>30.238484899250992</v>
      </c>
      <c r="C8" s="5">
        <v>23.652049641708032</v>
      </c>
      <c r="D8" s="5">
        <v>12.166280754486241</v>
      </c>
      <c r="E8" s="5">
        <v>8.0029469402485827</v>
      </c>
      <c r="F8" s="5">
        <v>8.4284845249394813</v>
      </c>
      <c r="G8" s="5">
        <v>2.496679448996578</v>
      </c>
      <c r="H8" s="5">
        <v>0.6137212778192247</v>
      </c>
      <c r="I8" s="5">
        <v>1.12363409670537</v>
      </c>
      <c r="J8" s="5">
        <v>86.722281584154487</v>
      </c>
      <c r="O8" s="5"/>
      <c r="P8" s="5"/>
      <c r="Q8" s="5"/>
      <c r="R8" s="5"/>
      <c r="S8" s="5"/>
      <c r="T8" s="5"/>
      <c r="U8" s="5"/>
      <c r="V8" s="5"/>
      <c r="W8" s="5"/>
      <c r="Z8" s="4"/>
      <c r="AA8" s="4"/>
      <c r="AB8" s="4"/>
      <c r="AC8" s="4"/>
      <c r="AD8" s="4"/>
      <c r="AE8" s="4"/>
      <c r="AF8" s="4"/>
      <c r="AG8" s="4"/>
      <c r="AH8" s="4"/>
    </row>
    <row r="9" spans="1:34" x14ac:dyDescent="0.25">
      <c r="A9" s="76" t="s">
        <v>88</v>
      </c>
      <c r="B9" s="5">
        <v>31.993151829601331</v>
      </c>
      <c r="C9" s="5">
        <v>25.241588998318271</v>
      </c>
      <c r="D9" s="5">
        <v>13.233269622153795</v>
      </c>
      <c r="E9" s="5">
        <v>8.606580927375159</v>
      </c>
      <c r="F9" s="5">
        <v>9.0985763972830309</v>
      </c>
      <c r="G9" s="5">
        <v>2.6525347051097747</v>
      </c>
      <c r="H9" s="5">
        <v>0.67886024747840568</v>
      </c>
      <c r="I9" s="5">
        <v>1.25863942318778</v>
      </c>
      <c r="J9" s="5">
        <v>92.763202150507539</v>
      </c>
      <c r="O9" s="5"/>
      <c r="P9" s="5"/>
      <c r="Q9" s="5"/>
      <c r="R9" s="5"/>
      <c r="S9" s="5"/>
      <c r="T9" s="5"/>
      <c r="U9" s="5"/>
      <c r="V9" s="5"/>
      <c r="W9" s="5"/>
      <c r="Z9" s="4"/>
      <c r="AA9" s="4"/>
      <c r="AB9" s="4"/>
      <c r="AC9" s="4"/>
      <c r="AD9" s="4"/>
      <c r="AE9" s="4"/>
      <c r="AF9" s="4"/>
      <c r="AG9" s="4"/>
      <c r="AH9" s="4"/>
    </row>
    <row r="10" spans="1:34" x14ac:dyDescent="0.25">
      <c r="A10" s="76" t="s">
        <v>89</v>
      </c>
      <c r="B10" s="5">
        <v>33.179106166509236</v>
      </c>
      <c r="C10" s="5">
        <v>26.379231155543827</v>
      </c>
      <c r="D10" s="5">
        <v>14.110196062028766</v>
      </c>
      <c r="E10" s="5">
        <v>9.0868417129955752</v>
      </c>
      <c r="F10" s="5">
        <v>9.6499667171862029</v>
      </c>
      <c r="G10" s="5">
        <v>2.7432789512750704</v>
      </c>
      <c r="H10" s="5">
        <v>0.67198479530238575</v>
      </c>
      <c r="I10" s="5">
        <v>1.3716250928986544</v>
      </c>
      <c r="J10" s="5">
        <v>97.192230653739713</v>
      </c>
      <c r="O10" s="5"/>
      <c r="P10" s="5"/>
      <c r="Q10" s="5"/>
      <c r="R10" s="5"/>
      <c r="S10" s="5"/>
      <c r="T10" s="5"/>
      <c r="U10" s="5"/>
      <c r="V10" s="5"/>
      <c r="W10" s="5"/>
      <c r="Z10" s="4"/>
      <c r="AA10" s="4"/>
      <c r="AB10" s="4"/>
      <c r="AC10" s="4"/>
      <c r="AD10" s="4"/>
      <c r="AE10" s="4"/>
      <c r="AF10" s="4"/>
      <c r="AG10" s="4"/>
      <c r="AH10" s="4"/>
    </row>
    <row r="11" spans="1:34" x14ac:dyDescent="0.25">
      <c r="A11" s="76" t="s">
        <v>90</v>
      </c>
      <c r="B11" s="5">
        <v>33.998166272940324</v>
      </c>
      <c r="C11" s="5">
        <v>27.477748895243288</v>
      </c>
      <c r="D11" s="5">
        <v>14.947973798590191</v>
      </c>
      <c r="E11" s="5">
        <v>9.4906997541733737</v>
      </c>
      <c r="F11" s="5">
        <v>10.172897573843894</v>
      </c>
      <c r="G11" s="5">
        <v>2.8189040493867741</v>
      </c>
      <c r="H11" s="5">
        <v>0.74927340410629983</v>
      </c>
      <c r="I11" s="5">
        <v>1.4673861274348663</v>
      </c>
      <c r="J11" s="5">
        <v>101.12304987571902</v>
      </c>
      <c r="O11" s="5"/>
      <c r="P11" s="5"/>
      <c r="Q11" s="5"/>
      <c r="R11" s="5"/>
      <c r="S11" s="5"/>
      <c r="T11" s="5"/>
      <c r="U11" s="5"/>
      <c r="V11" s="5"/>
      <c r="W11" s="5"/>
      <c r="Z11" s="4"/>
      <c r="AA11" s="4"/>
      <c r="AB11" s="4"/>
      <c r="AC11" s="4"/>
      <c r="AD11" s="4"/>
      <c r="AE11" s="4"/>
      <c r="AF11" s="4"/>
      <c r="AG11" s="4"/>
      <c r="AH11" s="4"/>
    </row>
    <row r="12" spans="1:34" x14ac:dyDescent="0.25">
      <c r="A12" s="76" t="s">
        <v>91</v>
      </c>
      <c r="B12" s="5">
        <v>35.597876569814041</v>
      </c>
      <c r="C12" s="5">
        <v>28.962806122394298</v>
      </c>
      <c r="D12" s="5">
        <v>15.840152194980263</v>
      </c>
      <c r="E12" s="5">
        <v>9.9832769185024901</v>
      </c>
      <c r="F12" s="5">
        <v>10.907563096518858</v>
      </c>
      <c r="G12" s="5">
        <v>2.9478483780043887</v>
      </c>
      <c r="H12" s="5">
        <v>0.83790950198693004</v>
      </c>
      <c r="I12" s="5">
        <v>1.5663326410038561</v>
      </c>
      <c r="J12" s="5">
        <v>106.64376542320511</v>
      </c>
      <c r="O12" s="5"/>
      <c r="P12" s="5"/>
      <c r="Q12" s="5"/>
      <c r="R12" s="5"/>
      <c r="S12" s="5"/>
      <c r="T12" s="5"/>
      <c r="U12" s="5"/>
      <c r="V12" s="5"/>
      <c r="W12" s="5"/>
      <c r="Z12" s="4"/>
      <c r="AA12" s="4"/>
      <c r="AB12" s="4"/>
      <c r="AC12" s="4"/>
      <c r="AD12" s="4"/>
      <c r="AE12" s="4"/>
      <c r="AF12" s="4"/>
      <c r="AG12" s="4"/>
      <c r="AH12" s="4"/>
    </row>
    <row r="13" spans="1:34" x14ac:dyDescent="0.25">
      <c r="A13" s="76" t="s">
        <v>92</v>
      </c>
      <c r="B13" s="5">
        <v>36.772088183767565</v>
      </c>
      <c r="C13" s="5">
        <v>30.047726024924216</v>
      </c>
      <c r="D13" s="5">
        <v>16.704318553690403</v>
      </c>
      <c r="E13" s="5">
        <v>10.290482251615011</v>
      </c>
      <c r="F13" s="5">
        <v>11.488971983562799</v>
      </c>
      <c r="G13" s="5">
        <v>3.0660080473990288</v>
      </c>
      <c r="H13" s="5">
        <v>0.89192227698611615</v>
      </c>
      <c r="I13" s="5">
        <v>1.6386911411576275</v>
      </c>
      <c r="J13" s="5">
        <v>110.90020846310276</v>
      </c>
      <c r="O13" s="5"/>
      <c r="P13" s="5"/>
      <c r="Q13" s="5"/>
      <c r="R13" s="5"/>
      <c r="S13" s="5"/>
      <c r="T13" s="5"/>
      <c r="U13" s="5"/>
      <c r="V13" s="5"/>
      <c r="W13" s="5"/>
      <c r="Z13" s="4"/>
      <c r="AA13" s="4"/>
      <c r="AB13" s="4"/>
      <c r="AC13" s="4"/>
      <c r="AD13" s="4"/>
      <c r="AE13" s="4"/>
      <c r="AF13" s="4"/>
      <c r="AG13" s="4"/>
      <c r="AH13" s="4"/>
    </row>
    <row r="14" spans="1:34" x14ac:dyDescent="0.25">
      <c r="A14" s="76" t="s">
        <v>93</v>
      </c>
      <c r="B14" s="5">
        <v>38.12043850399661</v>
      </c>
      <c r="C14" s="5">
        <v>30.756087840645861</v>
      </c>
      <c r="D14" s="5">
        <v>17.557377113584735</v>
      </c>
      <c r="E14" s="5">
        <v>10.401379793264594</v>
      </c>
      <c r="F14" s="5">
        <v>11.842293356836418</v>
      </c>
      <c r="G14" s="5">
        <v>3.1461137375684607</v>
      </c>
      <c r="H14" s="5">
        <v>0.94332844876846744</v>
      </c>
      <c r="I14" s="5">
        <v>1.6975208871391521</v>
      </c>
      <c r="J14" s="5">
        <v>114.4645396818043</v>
      </c>
      <c r="O14" s="5"/>
      <c r="P14" s="5"/>
      <c r="Q14" s="5"/>
      <c r="R14" s="5"/>
      <c r="S14" s="5"/>
      <c r="T14" s="5"/>
      <c r="U14" s="5"/>
      <c r="V14" s="5"/>
      <c r="W14" s="5"/>
      <c r="Z14" s="4"/>
      <c r="AA14" s="4"/>
      <c r="AB14" s="4"/>
      <c r="AC14" s="4"/>
      <c r="AD14" s="4"/>
      <c r="AE14" s="4"/>
      <c r="AF14" s="4"/>
      <c r="AG14" s="4"/>
      <c r="AH14" s="4"/>
    </row>
    <row r="15" spans="1:34" x14ac:dyDescent="0.25">
      <c r="A15" s="76" t="s">
        <v>94</v>
      </c>
      <c r="B15" s="5">
        <v>38.828991407631896</v>
      </c>
      <c r="C15" s="5">
        <v>30.833345116894957</v>
      </c>
      <c r="D15" s="5">
        <v>18.181927209127707</v>
      </c>
      <c r="E15" s="5">
        <v>10.282795032884763</v>
      </c>
      <c r="F15" s="5">
        <v>11.967631460112351</v>
      </c>
      <c r="G15" s="5">
        <v>3.1607339797037257</v>
      </c>
      <c r="H15" s="5">
        <v>0.98943649408156564</v>
      </c>
      <c r="I15" s="5">
        <v>1.7213158243457845</v>
      </c>
      <c r="J15" s="5">
        <v>115.96617652478272</v>
      </c>
      <c r="O15" s="5"/>
      <c r="P15" s="5"/>
      <c r="Q15" s="5"/>
      <c r="R15" s="5"/>
      <c r="S15" s="5"/>
      <c r="T15" s="5"/>
      <c r="U15" s="5"/>
      <c r="V15" s="5"/>
      <c r="W15" s="5"/>
      <c r="Z15" s="4"/>
      <c r="AA15" s="4"/>
      <c r="AB15" s="4"/>
      <c r="AC15" s="4"/>
      <c r="AD15" s="4"/>
      <c r="AE15" s="4"/>
      <c r="AF15" s="4"/>
      <c r="AG15" s="4"/>
      <c r="AH15" s="4"/>
    </row>
    <row r="16" spans="1:34" x14ac:dyDescent="0.25">
      <c r="A16" s="76" t="s">
        <v>95</v>
      </c>
      <c r="B16" s="5">
        <v>39.900677339009931</v>
      </c>
      <c r="C16" s="5">
        <v>31.299130471155415</v>
      </c>
      <c r="D16" s="5">
        <v>19.118399838854366</v>
      </c>
      <c r="E16" s="5">
        <v>10.266813697657344</v>
      </c>
      <c r="F16" s="5">
        <v>12.163112579621636</v>
      </c>
      <c r="G16" s="5">
        <v>3.1931632004390345</v>
      </c>
      <c r="H16" s="5">
        <v>1.0440568471031861</v>
      </c>
      <c r="I16" s="5">
        <v>1.7551316587734196</v>
      </c>
      <c r="J16" s="5">
        <v>118.74048563261434</v>
      </c>
      <c r="O16" s="5"/>
      <c r="P16" s="5"/>
      <c r="Q16" s="5"/>
      <c r="R16" s="5"/>
      <c r="S16" s="5"/>
      <c r="T16" s="5"/>
      <c r="U16" s="5"/>
      <c r="V16" s="5"/>
      <c r="W16" s="5"/>
      <c r="Z16" s="4"/>
      <c r="AA16" s="4"/>
      <c r="AB16" s="4"/>
      <c r="AC16" s="4"/>
      <c r="AD16" s="4"/>
      <c r="AE16" s="4"/>
      <c r="AF16" s="4"/>
      <c r="AG16" s="4"/>
      <c r="AH16" s="4"/>
    </row>
    <row r="17" spans="1:34" x14ac:dyDescent="0.25">
      <c r="A17" s="76" t="s">
        <v>96</v>
      </c>
      <c r="B17" s="5">
        <v>41.720637776054438</v>
      </c>
      <c r="C17" s="5">
        <v>32.985262911477719</v>
      </c>
      <c r="D17" s="5">
        <v>20.597454075718581</v>
      </c>
      <c r="E17" s="5">
        <v>10.68167405429929</v>
      </c>
      <c r="F17" s="5">
        <v>12.789315476329243</v>
      </c>
      <c r="G17" s="5">
        <v>3.3159029866858236</v>
      </c>
      <c r="H17" s="5">
        <v>1.1157701900861632</v>
      </c>
      <c r="I17" s="5">
        <v>1.8604535427467088</v>
      </c>
      <c r="J17" s="5">
        <v>125.066471013398</v>
      </c>
      <c r="O17" s="5"/>
      <c r="P17" s="5"/>
      <c r="Q17" s="5"/>
      <c r="R17" s="5"/>
      <c r="S17" s="5"/>
      <c r="T17" s="5"/>
      <c r="U17" s="5"/>
      <c r="V17" s="5"/>
      <c r="W17" s="5"/>
      <c r="Z17" s="4"/>
      <c r="AA17" s="4"/>
      <c r="AB17" s="4"/>
      <c r="AC17" s="4"/>
      <c r="AD17" s="4"/>
      <c r="AE17" s="4"/>
      <c r="AF17" s="4"/>
      <c r="AG17" s="4"/>
      <c r="AH17" s="4"/>
    </row>
    <row r="18" spans="1:34" x14ac:dyDescent="0.25">
      <c r="A18" s="76" t="s">
        <v>97</v>
      </c>
      <c r="B18" s="5">
        <v>41.176024482682962</v>
      </c>
      <c r="C18" s="5">
        <v>33.145108949171146</v>
      </c>
      <c r="D18" s="5">
        <v>20.846869921686984</v>
      </c>
      <c r="E18" s="5">
        <v>10.694294305741012</v>
      </c>
      <c r="F18" s="5">
        <v>12.729781362542258</v>
      </c>
      <c r="G18" s="5">
        <v>3.3345962787464947</v>
      </c>
      <c r="H18" s="5">
        <v>1.1252008216142453</v>
      </c>
      <c r="I18" s="5">
        <v>1.8851794251898197</v>
      </c>
      <c r="J18" s="5">
        <v>124.93705554737491</v>
      </c>
      <c r="O18" s="5"/>
      <c r="P18" s="5"/>
      <c r="Q18" s="5"/>
      <c r="R18" s="5"/>
      <c r="S18" s="5"/>
      <c r="T18" s="5"/>
      <c r="U18" s="5"/>
      <c r="V18" s="5"/>
      <c r="W18" s="5"/>
      <c r="Z18" s="4"/>
      <c r="AA18" s="4"/>
      <c r="AB18" s="4"/>
      <c r="AC18" s="4"/>
      <c r="AD18" s="4"/>
      <c r="AE18" s="4"/>
      <c r="AF18" s="4"/>
      <c r="AG18" s="4"/>
      <c r="AH18" s="4"/>
    </row>
    <row r="19" spans="1:34" x14ac:dyDescent="0.25">
      <c r="A19" s="76" t="s">
        <v>98</v>
      </c>
      <c r="B19" s="5">
        <v>43.232104452475788</v>
      </c>
      <c r="C19" s="5">
        <v>34.727517452890375</v>
      </c>
      <c r="D19" s="5">
        <v>21.906652259977054</v>
      </c>
      <c r="E19" s="5">
        <v>11.281995838036746</v>
      </c>
      <c r="F19" s="5">
        <v>13.452501423101626</v>
      </c>
      <c r="G19" s="5">
        <v>3.5208177918984518</v>
      </c>
      <c r="H19" s="5">
        <v>1.2079129416560406</v>
      </c>
      <c r="I19" s="5">
        <v>1.9920372202546868</v>
      </c>
      <c r="J19" s="5">
        <v>131.32153938029077</v>
      </c>
      <c r="O19" s="5"/>
      <c r="P19" s="5"/>
      <c r="Q19" s="5"/>
      <c r="R19" s="5"/>
      <c r="S19" s="5"/>
      <c r="T19" s="5"/>
      <c r="U19" s="5"/>
      <c r="V19" s="5"/>
      <c r="W19" s="5"/>
      <c r="Z19" s="4"/>
      <c r="AA19" s="4"/>
      <c r="AB19" s="4"/>
      <c r="AC19" s="4"/>
      <c r="AD19" s="4"/>
      <c r="AE19" s="4"/>
      <c r="AF19" s="4"/>
      <c r="AG19" s="4"/>
      <c r="AH19" s="4"/>
    </row>
    <row r="20" spans="1:34" x14ac:dyDescent="0.25">
      <c r="A20" s="76" t="s">
        <v>99</v>
      </c>
      <c r="B20" s="5">
        <v>45.106671082705958</v>
      </c>
      <c r="C20" s="5">
        <v>36.222249842202565</v>
      </c>
      <c r="D20" s="5">
        <v>22.793921115301785</v>
      </c>
      <c r="E20" s="5">
        <v>11.800024161363913</v>
      </c>
      <c r="F20" s="5">
        <v>13.941627173647896</v>
      </c>
      <c r="G20" s="5">
        <v>3.6949926215680651</v>
      </c>
      <c r="H20" s="5">
        <v>1.2835650627259927</v>
      </c>
      <c r="I20" s="5">
        <v>2.1028778925051705</v>
      </c>
      <c r="J20" s="5">
        <v>136.94592895202135</v>
      </c>
      <c r="O20" s="5"/>
      <c r="P20" s="5"/>
      <c r="Q20" s="5"/>
      <c r="R20" s="5"/>
      <c r="S20" s="5"/>
      <c r="T20" s="5"/>
      <c r="U20" s="5"/>
      <c r="V20" s="5"/>
      <c r="W20" s="5"/>
      <c r="Z20" s="4"/>
      <c r="AA20" s="4"/>
      <c r="AB20" s="4"/>
      <c r="AC20" s="4"/>
      <c r="AD20" s="4"/>
      <c r="AE20" s="4"/>
      <c r="AF20" s="4"/>
      <c r="AG20" s="4"/>
      <c r="AH20" s="4"/>
    </row>
    <row r="21" spans="1:34" x14ac:dyDescent="0.25">
      <c r="A21" s="76" t="s">
        <v>100</v>
      </c>
      <c r="B21" s="5">
        <v>46.032755064414445</v>
      </c>
      <c r="C21" s="5">
        <v>37.465889096233596</v>
      </c>
      <c r="D21" s="5">
        <v>23.588500905268667</v>
      </c>
      <c r="E21" s="5">
        <v>12.144866279599043</v>
      </c>
      <c r="F21" s="5">
        <v>14.348792711854735</v>
      </c>
      <c r="G21" s="5">
        <v>3.7882213350370337</v>
      </c>
      <c r="H21" s="5">
        <v>1.3401167382129215</v>
      </c>
      <c r="I21" s="5">
        <v>2.2010513674717451</v>
      </c>
      <c r="J21" s="5">
        <v>140.91019349809216</v>
      </c>
      <c r="O21" s="5"/>
      <c r="P21" s="5"/>
      <c r="Q21" s="5"/>
      <c r="R21" s="5"/>
      <c r="S21" s="5"/>
      <c r="T21" s="5"/>
      <c r="U21" s="5"/>
      <c r="V21" s="5"/>
      <c r="W21" s="5"/>
      <c r="Z21" s="4"/>
      <c r="AA21" s="4"/>
      <c r="AB21" s="4"/>
      <c r="AC21" s="4"/>
      <c r="AD21" s="4"/>
      <c r="AE21" s="4"/>
      <c r="AF21" s="4"/>
      <c r="AG21" s="4"/>
      <c r="AH21" s="4"/>
    </row>
    <row r="22" spans="1:34" x14ac:dyDescent="0.25">
      <c r="A22" s="76" t="s">
        <v>101</v>
      </c>
      <c r="B22" s="5">
        <v>46.704287721656314</v>
      </c>
      <c r="C22" s="5">
        <v>38.627977162858137</v>
      </c>
      <c r="D22" s="5">
        <v>24.199630536538123</v>
      </c>
      <c r="E22" s="5">
        <v>12.362655113182294</v>
      </c>
      <c r="F22" s="5">
        <v>14.655143379839519</v>
      </c>
      <c r="G22" s="5">
        <v>3.8157018150425968</v>
      </c>
      <c r="H22" s="5">
        <v>1.3633297734116971</v>
      </c>
      <c r="I22" s="5">
        <v>2.2710840013415377</v>
      </c>
      <c r="J22" s="5">
        <v>143.99980950387021</v>
      </c>
      <c r="O22" s="5"/>
      <c r="P22" s="5"/>
      <c r="Q22" s="5"/>
      <c r="R22" s="5"/>
      <c r="S22" s="5"/>
      <c r="T22" s="5"/>
      <c r="U22" s="5"/>
      <c r="V22" s="5"/>
      <c r="W22" s="5"/>
      <c r="Z22" s="4"/>
      <c r="AA22" s="4"/>
      <c r="AB22" s="4"/>
      <c r="AC22" s="4"/>
      <c r="AD22" s="4"/>
      <c r="AE22" s="4"/>
      <c r="AF22" s="4"/>
      <c r="AG22" s="4"/>
      <c r="AH22" s="4"/>
    </row>
    <row r="23" spans="1:34" x14ac:dyDescent="0.25">
      <c r="A23" s="76" t="s">
        <v>102</v>
      </c>
      <c r="B23" s="5">
        <v>48.648552226033907</v>
      </c>
      <c r="C23" s="5">
        <v>40.917002099318452</v>
      </c>
      <c r="D23" s="5">
        <v>25.651812534283039</v>
      </c>
      <c r="E23" s="5">
        <v>12.870569272293743</v>
      </c>
      <c r="F23" s="5">
        <v>15.432292923801562</v>
      </c>
      <c r="G23" s="5">
        <v>3.9654176810857198</v>
      </c>
      <c r="H23" s="5">
        <v>1.4015053169438025</v>
      </c>
      <c r="I23" s="5">
        <v>2.4055326595467044</v>
      </c>
      <c r="J23" s="5">
        <v>151.29268471330693</v>
      </c>
      <c r="O23" s="5"/>
      <c r="P23" s="5"/>
      <c r="Q23" s="5"/>
      <c r="R23" s="5"/>
      <c r="S23" s="5"/>
      <c r="T23" s="5"/>
      <c r="U23" s="5"/>
      <c r="V23" s="5"/>
      <c r="W23" s="5"/>
      <c r="Z23" s="4"/>
      <c r="AA23" s="4"/>
      <c r="AB23" s="4"/>
      <c r="AC23" s="4"/>
      <c r="AD23" s="4"/>
      <c r="AE23" s="4"/>
      <c r="AF23" s="4"/>
      <c r="AG23" s="4"/>
      <c r="AH23" s="4"/>
    </row>
    <row r="24" spans="1:34" x14ac:dyDescent="0.25">
      <c r="A24" s="76" t="s">
        <v>103</v>
      </c>
      <c r="B24" s="5">
        <v>50.418274621833554</v>
      </c>
      <c r="C24" s="5">
        <v>42.991758014725917</v>
      </c>
      <c r="D24" s="5">
        <v>27.291959364271634</v>
      </c>
      <c r="E24" s="5">
        <v>13.323970828712113</v>
      </c>
      <c r="F24" s="5">
        <v>16.163994304316255</v>
      </c>
      <c r="G24" s="5">
        <v>4.1244592827783935</v>
      </c>
      <c r="H24" s="5">
        <v>1.4231198856334428</v>
      </c>
      <c r="I24" s="5">
        <v>2.5405915275419422</v>
      </c>
      <c r="J24" s="5">
        <v>158.27812782981323</v>
      </c>
      <c r="O24" s="5"/>
      <c r="P24" s="5"/>
      <c r="Q24" s="5"/>
      <c r="R24" s="5"/>
      <c r="S24" s="5"/>
      <c r="T24" s="5"/>
      <c r="U24" s="5"/>
      <c r="V24" s="5"/>
      <c r="W24" s="5"/>
      <c r="Z24" s="4"/>
      <c r="AA24" s="4"/>
      <c r="AB24" s="4"/>
      <c r="AC24" s="4"/>
      <c r="AD24" s="4"/>
      <c r="AE24" s="4"/>
      <c r="AF24" s="4"/>
      <c r="AG24" s="4"/>
      <c r="AH24" s="4"/>
    </row>
    <row r="25" spans="1:34" s="84" customFormat="1" x14ac:dyDescent="0.25">
      <c r="A25" s="76" t="s">
        <v>104</v>
      </c>
      <c r="B25" s="5">
        <v>51.484251759677996</v>
      </c>
      <c r="C25" s="5">
        <v>44.023119437285047</v>
      </c>
      <c r="D25" s="5">
        <v>28.217440623354268</v>
      </c>
      <c r="E25" s="5">
        <v>13.513792169658622</v>
      </c>
      <c r="F25" s="5">
        <v>16.626484627977629</v>
      </c>
      <c r="G25" s="5">
        <v>4.2754355762766156</v>
      </c>
      <c r="H25" s="5">
        <v>1.4497749721881865</v>
      </c>
      <c r="I25" s="5">
        <v>2.6430540817079073</v>
      </c>
      <c r="J25" s="5">
        <v>162.23335324812624</v>
      </c>
      <c r="K25" s="83"/>
      <c r="N25" s="10"/>
      <c r="O25" s="5"/>
      <c r="P25" s="5"/>
      <c r="Q25" s="5"/>
      <c r="R25" s="5"/>
      <c r="S25" s="5"/>
      <c r="T25" s="5"/>
      <c r="U25" s="5"/>
      <c r="V25" s="5"/>
      <c r="W25" s="5"/>
      <c r="Z25" s="259"/>
      <c r="AA25" s="259"/>
      <c r="AB25" s="259"/>
      <c r="AC25" s="259"/>
      <c r="AD25" s="259"/>
      <c r="AE25" s="259"/>
      <c r="AF25" s="259"/>
      <c r="AG25" s="259"/>
      <c r="AH25" s="259"/>
    </row>
    <row r="26" spans="1:34" s="84" customFormat="1" x14ac:dyDescent="0.25">
      <c r="A26" s="76" t="s">
        <v>105</v>
      </c>
      <c r="B26" s="5">
        <v>50.932940131826072</v>
      </c>
      <c r="C26" s="5">
        <v>43.536105046817539</v>
      </c>
      <c r="D26" s="5">
        <v>28.486312925579995</v>
      </c>
      <c r="E26" s="5">
        <v>13.303239708350535</v>
      </c>
      <c r="F26" s="5">
        <v>16.478087898857471</v>
      </c>
      <c r="G26" s="5">
        <v>4.2597920277479506</v>
      </c>
      <c r="H26" s="5">
        <v>1.4313781130578875</v>
      </c>
      <c r="I26" s="5">
        <v>2.6696020430699581</v>
      </c>
      <c r="J26" s="5">
        <v>161.09745789530743</v>
      </c>
      <c r="N26" s="10"/>
      <c r="O26" s="5"/>
      <c r="P26" s="5"/>
      <c r="Q26" s="5"/>
      <c r="R26" s="5"/>
      <c r="S26" s="5"/>
      <c r="T26" s="5"/>
      <c r="U26" s="5"/>
      <c r="V26" s="5"/>
      <c r="W26" s="5"/>
      <c r="Z26" s="259"/>
      <c r="AA26" s="259"/>
      <c r="AB26" s="259"/>
      <c r="AC26" s="259"/>
      <c r="AD26" s="259"/>
      <c r="AE26" s="259"/>
      <c r="AF26" s="259"/>
      <c r="AG26" s="259"/>
      <c r="AH26" s="259"/>
    </row>
    <row r="27" spans="1:34" s="84" customFormat="1" x14ac:dyDescent="0.25">
      <c r="A27" s="76" t="s">
        <v>106</v>
      </c>
      <c r="B27" s="5">
        <v>51.802171401593839</v>
      </c>
      <c r="C27" s="5">
        <v>44.197749018798739</v>
      </c>
      <c r="D27" s="5">
        <v>29.731073144713328</v>
      </c>
      <c r="E27" s="5">
        <v>13.428336142371297</v>
      </c>
      <c r="F27" s="5">
        <v>16.742235433940373</v>
      </c>
      <c r="G27" s="5">
        <v>4.3383033963066602</v>
      </c>
      <c r="H27" s="5">
        <v>1.4600676780112372</v>
      </c>
      <c r="I27" s="5">
        <v>2.7552236693722207</v>
      </c>
      <c r="J27" s="5">
        <v>164.45515988510769</v>
      </c>
      <c r="N27" s="10"/>
      <c r="O27" s="5"/>
      <c r="P27" s="5"/>
      <c r="Q27" s="5"/>
      <c r="R27" s="5"/>
      <c r="S27" s="5"/>
      <c r="T27" s="5"/>
      <c r="U27" s="5"/>
      <c r="V27" s="5"/>
      <c r="W27" s="5"/>
      <c r="Z27" s="259"/>
      <c r="AA27" s="259"/>
      <c r="AB27" s="259"/>
      <c r="AC27" s="259"/>
      <c r="AD27" s="259"/>
      <c r="AE27" s="259"/>
      <c r="AF27" s="259"/>
      <c r="AG27" s="259"/>
      <c r="AH27" s="259"/>
    </row>
    <row r="28" spans="1:34" s="84" customFormat="1" x14ac:dyDescent="0.25">
      <c r="A28" s="76" t="s">
        <v>107</v>
      </c>
      <c r="B28" s="5">
        <v>53.382325253350274</v>
      </c>
      <c r="C28" s="5">
        <v>45.127351990317052</v>
      </c>
      <c r="D28" s="5">
        <v>31.296718998448839</v>
      </c>
      <c r="E28" s="5">
        <v>13.694058356576544</v>
      </c>
      <c r="F28" s="5">
        <v>17.251115026489511</v>
      </c>
      <c r="G28" s="5">
        <v>4.4932704883361332</v>
      </c>
      <c r="H28" s="5">
        <v>1.4950425260899327</v>
      </c>
      <c r="I28" s="5">
        <v>2.8652201902857732</v>
      </c>
      <c r="J28" s="5">
        <v>169.60510282989407</v>
      </c>
      <c r="N28" s="10"/>
      <c r="O28" s="5"/>
      <c r="P28" s="5"/>
      <c r="Q28" s="5"/>
      <c r="R28" s="5"/>
      <c r="S28" s="5"/>
      <c r="T28" s="5"/>
      <c r="U28" s="5"/>
      <c r="V28" s="5"/>
      <c r="W28" s="5"/>
      <c r="Z28" s="259"/>
      <c r="AA28" s="259"/>
      <c r="AB28" s="259"/>
      <c r="AC28" s="259"/>
      <c r="AD28" s="259"/>
      <c r="AE28" s="259"/>
      <c r="AF28" s="259"/>
      <c r="AG28" s="259"/>
      <c r="AH28" s="259"/>
    </row>
    <row r="29" spans="1:34" s="84" customFormat="1" x14ac:dyDescent="0.25">
      <c r="A29" s="76" t="s">
        <v>108</v>
      </c>
      <c r="B29" s="5">
        <v>54.815940305099829</v>
      </c>
      <c r="C29" s="5">
        <v>46.055943095149644</v>
      </c>
      <c r="D29" s="5">
        <v>32.552283803430576</v>
      </c>
      <c r="E29" s="5">
        <v>13.770972706546138</v>
      </c>
      <c r="F29" s="5">
        <v>18.071928792400104</v>
      </c>
      <c r="G29" s="5">
        <v>4.5998038701133446</v>
      </c>
      <c r="H29" s="5">
        <v>1.5350394734967525</v>
      </c>
      <c r="I29" s="5">
        <v>2.9466660741596788</v>
      </c>
      <c r="J29" s="5">
        <v>174.34857812039607</v>
      </c>
      <c r="N29" s="10"/>
      <c r="O29" s="5"/>
      <c r="P29" s="5"/>
      <c r="Q29" s="5"/>
      <c r="R29" s="5"/>
      <c r="S29" s="5"/>
      <c r="T29" s="5"/>
      <c r="U29" s="5"/>
      <c r="V29" s="5"/>
      <c r="W29" s="5"/>
      <c r="Z29" s="259"/>
      <c r="AA29" s="259"/>
      <c r="AB29" s="259"/>
      <c r="AC29" s="259"/>
      <c r="AD29" s="259"/>
      <c r="AE29" s="259"/>
      <c r="AF29" s="259"/>
      <c r="AG29" s="259"/>
      <c r="AH29" s="259"/>
    </row>
    <row r="30" spans="1:34" s="84" customFormat="1" x14ac:dyDescent="0.25">
      <c r="A30" s="76" t="s">
        <v>109</v>
      </c>
      <c r="B30" s="5">
        <v>56.7118850922988</v>
      </c>
      <c r="C30" s="5">
        <v>47.384410900305063</v>
      </c>
      <c r="D30" s="5">
        <v>34.308016716449508</v>
      </c>
      <c r="E30" s="5">
        <v>13.991802275215218</v>
      </c>
      <c r="F30" s="5">
        <v>19.165485900137291</v>
      </c>
      <c r="G30" s="5">
        <v>4.7273780328574491</v>
      </c>
      <c r="H30" s="5">
        <v>1.6247331248553201</v>
      </c>
      <c r="I30" s="5">
        <v>3.03810278940463</v>
      </c>
      <c r="J30" s="5">
        <v>180.95181483152328</v>
      </c>
      <c r="N30" s="10"/>
      <c r="O30" s="5"/>
      <c r="P30" s="5"/>
      <c r="Q30" s="5"/>
      <c r="R30" s="5"/>
      <c r="S30" s="5"/>
      <c r="T30" s="5"/>
      <c r="U30" s="5"/>
      <c r="V30" s="5"/>
      <c r="W30" s="5"/>
      <c r="Z30" s="259"/>
      <c r="AA30" s="259"/>
      <c r="AB30" s="259"/>
      <c r="AC30" s="259"/>
      <c r="AD30" s="259"/>
      <c r="AE30" s="259"/>
      <c r="AF30" s="259"/>
      <c r="AG30" s="259"/>
      <c r="AH30" s="259"/>
    </row>
    <row r="31" spans="1:34" s="84" customFormat="1" x14ac:dyDescent="0.25">
      <c r="A31" s="76" t="s">
        <v>110</v>
      </c>
      <c r="B31" s="5">
        <v>57.425747730412503</v>
      </c>
      <c r="C31" s="5">
        <v>48.447341350413325</v>
      </c>
      <c r="D31" s="5">
        <v>35.516648126407489</v>
      </c>
      <c r="E31" s="5">
        <v>14.060170187173844</v>
      </c>
      <c r="F31" s="5">
        <v>19.689645998551697</v>
      </c>
      <c r="G31" s="5">
        <v>4.7948211972539454</v>
      </c>
      <c r="H31" s="5">
        <v>1.6950706552115653</v>
      </c>
      <c r="I31" s="5">
        <v>3.0778224041055986</v>
      </c>
      <c r="J31" s="5">
        <v>184.70726764952997</v>
      </c>
      <c r="N31" s="10"/>
      <c r="O31" s="5"/>
      <c r="P31" s="5"/>
      <c r="Q31" s="5"/>
      <c r="R31" s="5"/>
      <c r="S31" s="5"/>
      <c r="T31" s="5"/>
      <c r="U31" s="5"/>
      <c r="V31" s="5"/>
      <c r="W31" s="5"/>
      <c r="Z31" s="259"/>
      <c r="AA31" s="259"/>
      <c r="AB31" s="259"/>
      <c r="AC31" s="259"/>
      <c r="AD31" s="259"/>
      <c r="AE31" s="259"/>
      <c r="AF31" s="259"/>
      <c r="AG31" s="259"/>
      <c r="AH31" s="259"/>
    </row>
    <row r="32" spans="1:34" s="84" customFormat="1" x14ac:dyDescent="0.25">
      <c r="A32" s="76" t="s">
        <v>111</v>
      </c>
      <c r="B32" s="5">
        <v>57.760621227993013</v>
      </c>
      <c r="C32" s="5">
        <v>49.383057582712205</v>
      </c>
      <c r="D32" s="5">
        <v>36.099283527960843</v>
      </c>
      <c r="E32" s="5">
        <v>14.186267909076207</v>
      </c>
      <c r="F32" s="5">
        <v>19.998106846108534</v>
      </c>
      <c r="G32" s="5">
        <v>4.8099677521174149</v>
      </c>
      <c r="H32" s="5">
        <v>1.7292610407328213</v>
      </c>
      <c r="I32" s="5">
        <v>3.08813559976501</v>
      </c>
      <c r="J32" s="5">
        <v>187.054701486466</v>
      </c>
      <c r="N32" s="10"/>
      <c r="O32" s="5"/>
      <c r="P32" s="5"/>
      <c r="Q32" s="5"/>
      <c r="R32" s="5"/>
      <c r="S32" s="5"/>
      <c r="T32" s="5"/>
      <c r="U32" s="5"/>
      <c r="V32" s="5"/>
      <c r="W32" s="5"/>
      <c r="Z32" s="259"/>
      <c r="AA32" s="259"/>
      <c r="AB32" s="259"/>
      <c r="AC32" s="259"/>
      <c r="AD32" s="259"/>
      <c r="AE32" s="259"/>
      <c r="AF32" s="259"/>
      <c r="AG32" s="259"/>
      <c r="AH32" s="259"/>
    </row>
    <row r="33" spans="1:34" s="84" customFormat="1" x14ac:dyDescent="0.25">
      <c r="A33" s="76" t="s">
        <v>112</v>
      </c>
      <c r="B33" s="5">
        <v>58.851872490272335</v>
      </c>
      <c r="C33" s="5">
        <v>49.879506823148915</v>
      </c>
      <c r="D33" s="5">
        <v>37.025053443800871</v>
      </c>
      <c r="E33" s="5">
        <v>14.425888474755563</v>
      </c>
      <c r="F33" s="5">
        <v>20.412950619713754</v>
      </c>
      <c r="G33" s="5">
        <v>4.7745972654008657</v>
      </c>
      <c r="H33" s="5">
        <v>1.7616859894816397</v>
      </c>
      <c r="I33" s="5">
        <v>3.1073530029863443</v>
      </c>
      <c r="J33" s="5">
        <v>190.2389081095603</v>
      </c>
      <c r="N33" s="10"/>
      <c r="O33" s="5"/>
      <c r="P33" s="5"/>
      <c r="Q33" s="5"/>
      <c r="R33" s="5"/>
      <c r="S33" s="5"/>
      <c r="T33" s="5"/>
      <c r="U33" s="5"/>
      <c r="V33" s="5"/>
      <c r="W33" s="5"/>
      <c r="Z33" s="259"/>
      <c r="AA33" s="259"/>
      <c r="AB33" s="259"/>
      <c r="AC33" s="259"/>
      <c r="AD33" s="259"/>
      <c r="AE33" s="259"/>
      <c r="AF33" s="259"/>
      <c r="AG33" s="259"/>
      <c r="AH33" s="259"/>
    </row>
    <row r="34" spans="1:34" s="84" customFormat="1" x14ac:dyDescent="0.25">
      <c r="A34" s="76" t="s">
        <v>113</v>
      </c>
      <c r="B34" s="5">
        <v>60.243804016354524</v>
      </c>
      <c r="C34" s="5">
        <v>51.06026685936358</v>
      </c>
      <c r="D34" s="5">
        <v>37.86123394140121</v>
      </c>
      <c r="E34" s="5">
        <v>14.842454494607452</v>
      </c>
      <c r="F34" s="5">
        <v>20.889833001122394</v>
      </c>
      <c r="G34" s="5">
        <v>4.7601543667762432</v>
      </c>
      <c r="H34" s="5">
        <v>1.7814003134386445</v>
      </c>
      <c r="I34" s="5">
        <v>3.1688077131222783</v>
      </c>
      <c r="J34" s="5">
        <v>194.60795470618632</v>
      </c>
      <c r="N34" s="10"/>
      <c r="O34" s="5"/>
      <c r="P34" s="5"/>
      <c r="Q34" s="5"/>
      <c r="R34" s="5"/>
      <c r="S34" s="5"/>
      <c r="T34" s="5"/>
      <c r="U34" s="5"/>
      <c r="V34" s="5"/>
      <c r="W34" s="5"/>
      <c r="Z34" s="259"/>
      <c r="AA34" s="259"/>
      <c r="AB34" s="259"/>
      <c r="AC34" s="259"/>
      <c r="AD34" s="259"/>
      <c r="AE34" s="259"/>
      <c r="AF34" s="259"/>
      <c r="AG34" s="259"/>
      <c r="AH34" s="259"/>
    </row>
    <row r="35" spans="1:34" s="84" customFormat="1" x14ac:dyDescent="0.25">
      <c r="A35" s="76" t="s">
        <v>114</v>
      </c>
      <c r="B35" s="5">
        <v>61.715898735705288</v>
      </c>
      <c r="C35" s="5">
        <v>51.700801124995905</v>
      </c>
      <c r="D35" s="5">
        <v>38.99236676942116</v>
      </c>
      <c r="E35" s="5">
        <v>15.261680153622727</v>
      </c>
      <c r="F35" s="5">
        <v>21.193358001699789</v>
      </c>
      <c r="G35" s="5">
        <v>4.7746167901715468</v>
      </c>
      <c r="H35" s="5">
        <v>1.7980653750068403</v>
      </c>
      <c r="I35" s="5">
        <v>3.2313392566901471</v>
      </c>
      <c r="J35" s="5">
        <v>198.66812620731338</v>
      </c>
      <c r="N35" s="10"/>
      <c r="O35" s="5"/>
      <c r="P35" s="5"/>
      <c r="Q35" s="5"/>
      <c r="R35" s="5"/>
      <c r="S35" s="5"/>
      <c r="T35" s="5"/>
      <c r="U35" s="5"/>
      <c r="V35" s="5"/>
      <c r="W35" s="5"/>
      <c r="Z35" s="259"/>
      <c r="AA35" s="259"/>
      <c r="AB35" s="259"/>
      <c r="AC35" s="259"/>
      <c r="AD35" s="259"/>
      <c r="AE35" s="259"/>
      <c r="AF35" s="259"/>
      <c r="AG35" s="259"/>
      <c r="AH35" s="259"/>
    </row>
    <row r="36" spans="1:34" s="84" customFormat="1" x14ac:dyDescent="0.25">
      <c r="A36" s="76" t="s">
        <v>115</v>
      </c>
      <c r="B36" s="5">
        <v>61.500651611982818</v>
      </c>
      <c r="C36" s="5">
        <v>51.057079013498743</v>
      </c>
      <c r="D36" s="5">
        <v>39.149192074319657</v>
      </c>
      <c r="E36" s="5">
        <v>15.201887742198014</v>
      </c>
      <c r="F36" s="5">
        <v>20.999034988440698</v>
      </c>
      <c r="G36" s="5">
        <v>4.6698029508572754</v>
      </c>
      <c r="H36" s="5">
        <v>1.7543649083035466</v>
      </c>
      <c r="I36" s="5">
        <v>3.1813544023905518</v>
      </c>
      <c r="J36" s="5">
        <v>197.51336769199131</v>
      </c>
      <c r="N36" s="10"/>
      <c r="O36" s="5"/>
      <c r="P36" s="5"/>
      <c r="Q36" s="5"/>
      <c r="R36" s="5"/>
      <c r="S36" s="5"/>
      <c r="T36" s="5"/>
      <c r="U36" s="5"/>
      <c r="V36" s="5"/>
      <c r="W36" s="5"/>
      <c r="Z36" s="259"/>
      <c r="AA36" s="259"/>
      <c r="AB36" s="259"/>
      <c r="AC36" s="259"/>
      <c r="AD36" s="259"/>
      <c r="AE36" s="259"/>
      <c r="AF36" s="259"/>
      <c r="AG36" s="259"/>
      <c r="AH36" s="259"/>
    </row>
    <row r="37" spans="1:34" x14ac:dyDescent="0.25">
      <c r="A37" s="76" t="s">
        <v>116</v>
      </c>
      <c r="B37" s="5">
        <v>62.846277961110246</v>
      </c>
      <c r="C37" s="5">
        <v>52.859068866872079</v>
      </c>
      <c r="D37" s="5">
        <v>40.641468234838385</v>
      </c>
      <c r="E37" s="5">
        <v>15.498542190068747</v>
      </c>
      <c r="F37" s="5">
        <v>21.516504116634117</v>
      </c>
      <c r="G37" s="5">
        <v>4.7867822812047329</v>
      </c>
      <c r="H37" s="5">
        <v>1.7844830348998253</v>
      </c>
      <c r="I37" s="5">
        <v>3.2549270034208022</v>
      </c>
      <c r="J37" s="5">
        <v>203.18805368904893</v>
      </c>
      <c r="O37" s="5"/>
      <c r="P37" s="5"/>
      <c r="Q37" s="5"/>
      <c r="R37" s="5"/>
      <c r="S37" s="5"/>
      <c r="T37" s="5"/>
      <c r="U37" s="5"/>
      <c r="V37" s="5"/>
      <c r="W37" s="5"/>
      <c r="Z37" s="4"/>
      <c r="AA37" s="4"/>
      <c r="AB37" s="4"/>
      <c r="AC37" s="4"/>
      <c r="AD37" s="4"/>
      <c r="AE37" s="4"/>
      <c r="AF37" s="4"/>
      <c r="AG37" s="4"/>
      <c r="AH37" s="4"/>
    </row>
    <row r="38" spans="1:34" x14ac:dyDescent="0.25">
      <c r="A38" s="76" t="s">
        <v>117</v>
      </c>
      <c r="B38" s="5">
        <v>64.008066798064149</v>
      </c>
      <c r="C38" s="5">
        <v>54.534983151515831</v>
      </c>
      <c r="D38" s="5">
        <v>41.980318549117968</v>
      </c>
      <c r="E38" s="5">
        <v>16.008852203977042</v>
      </c>
      <c r="F38" s="5">
        <v>22.103710294878407</v>
      </c>
      <c r="G38" s="5">
        <v>4.9664980981182776</v>
      </c>
      <c r="H38" s="5">
        <v>1.8160562830276725</v>
      </c>
      <c r="I38" s="5">
        <v>3.3632825002114761</v>
      </c>
      <c r="J38" s="5">
        <v>208.78176787891081</v>
      </c>
      <c r="O38" s="5"/>
      <c r="P38" s="5"/>
      <c r="Q38" s="5"/>
      <c r="R38" s="5"/>
      <c r="S38" s="5"/>
      <c r="T38" s="5"/>
      <c r="U38" s="5"/>
      <c r="V38" s="5"/>
      <c r="W38" s="5"/>
      <c r="Z38" s="4"/>
      <c r="AA38" s="4"/>
      <c r="AB38" s="4"/>
      <c r="AC38" s="4"/>
      <c r="AD38" s="4"/>
      <c r="AE38" s="4"/>
      <c r="AF38" s="4"/>
      <c r="AG38" s="4"/>
      <c r="AH38" s="4"/>
    </row>
    <row r="39" spans="1:34" x14ac:dyDescent="0.25">
      <c r="A39" s="76" t="s">
        <v>118</v>
      </c>
      <c r="B39" s="5">
        <v>66.722127834817286</v>
      </c>
      <c r="C39" s="5">
        <v>56.673796442056286</v>
      </c>
      <c r="D39" s="5">
        <v>44.622736716528138</v>
      </c>
      <c r="E39" s="5">
        <v>16.264220333887788</v>
      </c>
      <c r="F39" s="5">
        <v>23.139542812214067</v>
      </c>
      <c r="G39" s="5">
        <v>5.1953211692871655</v>
      </c>
      <c r="H39" s="5">
        <v>1.8713934306445985</v>
      </c>
      <c r="I39" s="5">
        <v>3.5065602705520553</v>
      </c>
      <c r="J39" s="5">
        <v>217.99569900998736</v>
      </c>
      <c r="O39" s="5"/>
      <c r="P39" s="5"/>
      <c r="Q39" s="5"/>
      <c r="R39" s="5"/>
      <c r="S39" s="5"/>
      <c r="T39" s="5"/>
      <c r="U39" s="5"/>
      <c r="V39" s="5"/>
      <c r="W39" s="5"/>
      <c r="Z39" s="4"/>
      <c r="AA39" s="4"/>
      <c r="AB39" s="4"/>
      <c r="AC39" s="4"/>
      <c r="AD39" s="4"/>
      <c r="AE39" s="4"/>
      <c r="AF39" s="4"/>
      <c r="AG39" s="4"/>
      <c r="AH39" s="4"/>
    </row>
    <row r="40" spans="1:34" x14ac:dyDescent="0.25">
      <c r="A40" s="76" t="s">
        <v>119</v>
      </c>
      <c r="B40" s="5">
        <v>67.15148697192862</v>
      </c>
      <c r="C40" s="5">
        <v>56.824205918264624</v>
      </c>
      <c r="D40" s="5">
        <v>45.321459527761498</v>
      </c>
      <c r="E40" s="5">
        <v>16.074458301061664</v>
      </c>
      <c r="F40" s="5">
        <v>23.542476011202815</v>
      </c>
      <c r="G40" s="5">
        <v>5.1565588352372274</v>
      </c>
      <c r="H40" s="5">
        <v>1.8635808856110869</v>
      </c>
      <c r="I40" s="5">
        <v>3.5163460163702154</v>
      </c>
      <c r="J40" s="5">
        <v>219.45057246743778</v>
      </c>
      <c r="O40" s="5"/>
      <c r="P40" s="5"/>
      <c r="Q40" s="5"/>
      <c r="R40" s="5"/>
      <c r="S40" s="5"/>
      <c r="T40" s="5"/>
      <c r="U40" s="5"/>
      <c r="V40" s="5"/>
      <c r="W40" s="5"/>
      <c r="Z40" s="4"/>
      <c r="AA40" s="4"/>
      <c r="AB40" s="4"/>
      <c r="AC40" s="4"/>
      <c r="AD40" s="4"/>
      <c r="AE40" s="4"/>
      <c r="AF40" s="4"/>
      <c r="AG40" s="4"/>
      <c r="AH40" s="4"/>
    </row>
    <row r="41" spans="1:34" x14ac:dyDescent="0.25">
      <c r="A41" s="76" t="s">
        <v>120</v>
      </c>
      <c r="B41" s="5">
        <v>66.451085208892053</v>
      </c>
      <c r="C41" s="5">
        <v>56.095341232908297</v>
      </c>
      <c r="D41" s="5">
        <v>45.586315285035134</v>
      </c>
      <c r="E41" s="5">
        <v>15.862023897822962</v>
      </c>
      <c r="F41" s="5">
        <v>23.422786065830451</v>
      </c>
      <c r="G41" s="5">
        <v>5.1185000862266836</v>
      </c>
      <c r="H41" s="5">
        <v>1.859482159781513</v>
      </c>
      <c r="I41" s="5">
        <v>3.4926066167834735</v>
      </c>
      <c r="J41" s="5">
        <v>217.88814055328055</v>
      </c>
      <c r="O41" s="5"/>
      <c r="P41" s="5"/>
      <c r="Q41" s="5"/>
      <c r="R41" s="5"/>
      <c r="S41" s="5"/>
      <c r="T41" s="5"/>
      <c r="U41" s="5"/>
      <c r="V41" s="5"/>
      <c r="W41" s="5"/>
      <c r="Z41" s="4"/>
      <c r="AA41" s="4"/>
      <c r="AB41" s="4"/>
      <c r="AC41" s="4"/>
      <c r="AD41" s="4"/>
      <c r="AE41" s="4"/>
      <c r="AF41" s="4"/>
      <c r="AG41" s="4"/>
      <c r="AH41" s="4"/>
    </row>
    <row r="42" spans="1:34" x14ac:dyDescent="0.25">
      <c r="A42" s="76" t="s">
        <v>121</v>
      </c>
      <c r="B42" s="5">
        <v>67.321414718778612</v>
      </c>
      <c r="C42" s="5">
        <v>56.717278995494496</v>
      </c>
      <c r="D42" s="5">
        <v>47.030613740212651</v>
      </c>
      <c r="E42" s="5">
        <v>16.106947793428411</v>
      </c>
      <c r="F42" s="5">
        <v>24.05648372508476</v>
      </c>
      <c r="G42" s="5">
        <v>5.2504624223192007</v>
      </c>
      <c r="H42" s="5">
        <v>1.924668111372466</v>
      </c>
      <c r="I42" s="5">
        <v>3.5476158851593054</v>
      </c>
      <c r="J42" s="5">
        <v>221.95548539184992</v>
      </c>
      <c r="O42" s="5"/>
      <c r="P42" s="5"/>
      <c r="Q42" s="5"/>
      <c r="R42" s="5"/>
      <c r="S42" s="5"/>
      <c r="T42" s="5"/>
      <c r="U42" s="5"/>
      <c r="V42" s="5"/>
      <c r="W42" s="5"/>
      <c r="Z42" s="4"/>
      <c r="AA42" s="4"/>
      <c r="AB42" s="4"/>
      <c r="AC42" s="4"/>
      <c r="AD42" s="4"/>
      <c r="AE42" s="4"/>
      <c r="AF42" s="4"/>
      <c r="AG42" s="4"/>
      <c r="AH42" s="4"/>
    </row>
    <row r="43" spans="1:34" x14ac:dyDescent="0.25">
      <c r="A43" s="76" t="s">
        <v>122</v>
      </c>
      <c r="B43" s="5">
        <v>67.932057882925889</v>
      </c>
      <c r="C43" s="5">
        <v>57.636197621709876</v>
      </c>
      <c r="D43" s="5">
        <v>48.229896061314555</v>
      </c>
      <c r="E43" s="5">
        <v>15.916990958545913</v>
      </c>
      <c r="F43" s="5">
        <v>24.456677334540394</v>
      </c>
      <c r="G43" s="5">
        <v>5.2815865569891978</v>
      </c>
      <c r="H43" s="5">
        <v>1.9883510904420028</v>
      </c>
      <c r="I43" s="5">
        <v>3.5789268280817832</v>
      </c>
      <c r="J43" s="5">
        <v>225.0206843345496</v>
      </c>
      <c r="O43" s="5"/>
      <c r="P43" s="5"/>
      <c r="Q43" s="5"/>
      <c r="R43" s="5"/>
      <c r="S43" s="5"/>
      <c r="T43" s="5"/>
      <c r="U43" s="5"/>
      <c r="V43" s="5"/>
      <c r="W43" s="5"/>
      <c r="Z43" s="4"/>
      <c r="AA43" s="4"/>
      <c r="AB43" s="4"/>
      <c r="AC43" s="4"/>
      <c r="AD43" s="4"/>
      <c r="AE43" s="4"/>
      <c r="AF43" s="4"/>
      <c r="AG43" s="4"/>
      <c r="AH43" s="4"/>
    </row>
    <row r="44" spans="1:34" s="209" customFormat="1" x14ac:dyDescent="0.25">
      <c r="A44" s="76" t="s">
        <v>123</v>
      </c>
      <c r="B44" s="5">
        <v>68.021060216581716</v>
      </c>
      <c r="C44" s="5">
        <v>57.315152236585767</v>
      </c>
      <c r="D44" s="5">
        <v>48.087969415272745</v>
      </c>
      <c r="E44" s="5">
        <v>15.889803183147903</v>
      </c>
      <c r="F44" s="5">
        <v>25.118640569444153</v>
      </c>
      <c r="G44" s="5">
        <v>5.25454628203775</v>
      </c>
      <c r="H44" s="5">
        <v>2.0354076303219579</v>
      </c>
      <c r="I44" s="5">
        <v>3.5904799736241193</v>
      </c>
      <c r="J44" s="5">
        <v>225.31305950701613</v>
      </c>
      <c r="N44" s="10"/>
      <c r="O44" s="5"/>
      <c r="P44" s="5"/>
      <c r="Q44" s="5"/>
      <c r="R44" s="5"/>
      <c r="S44" s="5"/>
      <c r="T44" s="5"/>
      <c r="U44" s="5"/>
      <c r="V44" s="5"/>
      <c r="W44" s="5"/>
      <c r="Z44" s="260"/>
      <c r="AA44" s="260"/>
      <c r="AB44" s="260"/>
      <c r="AC44" s="260"/>
      <c r="AD44" s="260"/>
      <c r="AE44" s="260"/>
      <c r="AF44" s="260"/>
      <c r="AG44" s="260"/>
      <c r="AH44" s="260"/>
    </row>
    <row r="45" spans="1:34" s="209" customFormat="1" x14ac:dyDescent="0.25">
      <c r="A45" s="76" t="s">
        <v>124</v>
      </c>
      <c r="B45" s="5">
        <v>68.956667724768693</v>
      </c>
      <c r="C45" s="5">
        <v>58.518183567109347</v>
      </c>
      <c r="D45" s="5">
        <v>48.799670956125006</v>
      </c>
      <c r="E45" s="5">
        <v>16.110742413876888</v>
      </c>
      <c r="F45" s="5">
        <v>25.22442228947294</v>
      </c>
      <c r="G45" s="5">
        <v>5.2372645994561946</v>
      </c>
      <c r="H45" s="5">
        <v>2.0438669744828393</v>
      </c>
      <c r="I45" s="5">
        <v>3.6232924417569561</v>
      </c>
      <c r="J45" s="5">
        <v>228.51411096704888</v>
      </c>
      <c r="N45" s="10"/>
      <c r="O45" s="5"/>
      <c r="P45" s="5"/>
      <c r="Q45" s="5"/>
      <c r="R45" s="5"/>
      <c r="S45" s="5"/>
      <c r="T45" s="5"/>
      <c r="U45" s="5"/>
      <c r="V45" s="5"/>
      <c r="W45" s="5"/>
      <c r="Z45" s="260"/>
      <c r="AA45" s="260"/>
      <c r="AB45" s="260"/>
      <c r="AC45" s="260"/>
      <c r="AD45" s="260"/>
      <c r="AE45" s="260"/>
      <c r="AF45" s="260"/>
      <c r="AG45" s="260"/>
      <c r="AH45" s="260"/>
    </row>
    <row r="46" spans="1:34" s="209" customFormat="1" x14ac:dyDescent="0.25">
      <c r="A46" s="76" t="s">
        <v>125</v>
      </c>
      <c r="B46" s="5">
        <v>70.335567059284074</v>
      </c>
      <c r="C46" s="5">
        <v>59.748978592800825</v>
      </c>
      <c r="D46" s="5">
        <v>49.169552853562891</v>
      </c>
      <c r="E46" s="5">
        <v>16.136073026721785</v>
      </c>
      <c r="F46" s="5">
        <v>25.696688120433482</v>
      </c>
      <c r="G46" s="5">
        <v>5.2619019702144625</v>
      </c>
      <c r="H46" s="5">
        <v>2.0570242454046941</v>
      </c>
      <c r="I46" s="5">
        <v>3.6765804905290942</v>
      </c>
      <c r="J46" s="5">
        <v>232.08236635895133</v>
      </c>
      <c r="N46" s="10"/>
      <c r="O46" s="5"/>
      <c r="P46" s="5"/>
      <c r="Q46" s="5"/>
      <c r="R46" s="5"/>
      <c r="S46" s="5"/>
      <c r="T46" s="5"/>
      <c r="U46" s="5"/>
      <c r="V46" s="5"/>
      <c r="W46" s="5"/>
      <c r="Z46" s="260"/>
      <c r="AA46" s="260"/>
      <c r="AB46" s="260"/>
      <c r="AC46" s="260"/>
      <c r="AD46" s="260"/>
      <c r="AE46" s="260"/>
      <c r="AF46" s="260"/>
      <c r="AG46" s="260"/>
      <c r="AH46" s="260"/>
    </row>
    <row r="47" spans="1:34" s="209" customFormat="1" ht="12.65" customHeight="1" x14ac:dyDescent="0.25">
      <c r="A47" s="76" t="s">
        <v>126</v>
      </c>
      <c r="B47" s="5">
        <v>71.054120965140442</v>
      </c>
      <c r="C47" s="5">
        <v>60.812675432360848</v>
      </c>
      <c r="D47" s="5">
        <v>49.988056405471426</v>
      </c>
      <c r="E47" s="5">
        <v>16.139985464637874</v>
      </c>
      <c r="F47" s="5">
        <v>26.328925722671151</v>
      </c>
      <c r="G47" s="5">
        <v>5.2872831859162535</v>
      </c>
      <c r="H47" s="5">
        <v>2.0668526200655171</v>
      </c>
      <c r="I47" s="5">
        <v>3.7487974580702619</v>
      </c>
      <c r="J47" s="5">
        <v>235.42669725433376</v>
      </c>
      <c r="N47" s="10"/>
      <c r="O47" s="5"/>
      <c r="P47" s="5"/>
      <c r="Q47" s="5"/>
      <c r="R47" s="5"/>
      <c r="S47" s="5"/>
      <c r="T47" s="5"/>
      <c r="U47" s="5"/>
      <c r="V47" s="5"/>
      <c r="W47" s="5"/>
      <c r="Z47" s="260"/>
      <c r="AA47" s="260"/>
      <c r="AB47" s="260"/>
      <c r="AC47" s="260"/>
      <c r="AD47" s="260"/>
      <c r="AE47" s="260"/>
      <c r="AF47" s="260"/>
      <c r="AG47" s="260"/>
      <c r="AH47" s="260"/>
    </row>
    <row r="48" spans="1:34" s="209" customFormat="1" ht="12.65" customHeight="1" x14ac:dyDescent="0.25">
      <c r="A48" s="76" t="s">
        <v>32</v>
      </c>
      <c r="B48" s="5">
        <v>72.635877810199133</v>
      </c>
      <c r="C48" s="5">
        <v>62.148641799409504</v>
      </c>
      <c r="D48" s="5">
        <v>51.279547762800924</v>
      </c>
      <c r="E48" s="5">
        <v>16.462760149671826</v>
      </c>
      <c r="F48" s="5">
        <v>26.958279569099336</v>
      </c>
      <c r="G48" s="5">
        <v>5.3258416977900822</v>
      </c>
      <c r="H48" s="5">
        <v>2.1139996333305748</v>
      </c>
      <c r="I48" s="5">
        <v>3.8483976622836993</v>
      </c>
      <c r="J48" s="5">
        <v>240.77334608458509</v>
      </c>
      <c r="N48" s="10"/>
      <c r="O48" s="5"/>
      <c r="P48" s="5"/>
      <c r="Q48" s="5"/>
      <c r="R48" s="5"/>
      <c r="S48" s="5"/>
      <c r="T48" s="5"/>
      <c r="U48" s="5"/>
      <c r="V48" s="5"/>
      <c r="W48" s="5"/>
      <c r="Z48" s="260"/>
      <c r="AA48" s="260"/>
      <c r="AB48" s="260"/>
      <c r="AC48" s="260"/>
      <c r="AD48" s="260"/>
      <c r="AE48" s="260"/>
      <c r="AF48" s="260"/>
      <c r="AG48" s="260"/>
      <c r="AH48" s="260"/>
    </row>
    <row r="49" spans="1:34" s="209" customFormat="1" ht="12.65" customHeight="1" x14ac:dyDescent="0.25">
      <c r="A49" s="76" t="s">
        <v>33</v>
      </c>
      <c r="B49" s="5">
        <v>73.821042206756402</v>
      </c>
      <c r="C49" s="5">
        <v>63.46702145683102</v>
      </c>
      <c r="D49" s="5">
        <v>52.076143230061362</v>
      </c>
      <c r="E49" s="5">
        <v>16.83983315694881</v>
      </c>
      <c r="F49" s="5">
        <v>27.578378822012738</v>
      </c>
      <c r="G49" s="5">
        <v>5.3669751392513874</v>
      </c>
      <c r="H49" s="5">
        <v>2.1408220861819083</v>
      </c>
      <c r="I49" s="5">
        <v>3.9060023975232259</v>
      </c>
      <c r="J49" s="5">
        <v>245.19621849556685</v>
      </c>
      <c r="N49" s="10"/>
      <c r="O49" s="5"/>
      <c r="P49" s="5"/>
      <c r="Q49" s="5"/>
      <c r="R49" s="5"/>
      <c r="S49" s="5"/>
      <c r="T49" s="5"/>
      <c r="U49" s="5"/>
      <c r="V49" s="5"/>
      <c r="W49" s="5"/>
      <c r="Z49" s="260"/>
      <c r="AA49" s="260"/>
      <c r="AB49" s="260"/>
      <c r="AC49" s="260"/>
      <c r="AD49" s="260"/>
      <c r="AE49" s="260"/>
      <c r="AF49" s="260"/>
      <c r="AG49" s="260"/>
      <c r="AH49" s="260"/>
    </row>
    <row r="50" spans="1:34" s="209" customFormat="1" ht="12.65" customHeight="1" x14ac:dyDescent="0.25">
      <c r="A50" s="76" t="s">
        <v>34</v>
      </c>
      <c r="B50" s="5">
        <v>75.00592396543982</v>
      </c>
      <c r="C50" s="5">
        <v>64.476025264059004</v>
      </c>
      <c r="D50" s="5">
        <v>52.910374263186299</v>
      </c>
      <c r="E50" s="5">
        <v>17.027465902828709</v>
      </c>
      <c r="F50" s="5">
        <v>28.000967754639177</v>
      </c>
      <c r="G50" s="5">
        <v>5.4003359498580856</v>
      </c>
      <c r="H50" s="5">
        <v>2.1573320880745976</v>
      </c>
      <c r="I50" s="5">
        <v>3.9496281520207486</v>
      </c>
      <c r="J50" s="5">
        <v>248.92805334010646</v>
      </c>
      <c r="N50" s="10"/>
      <c r="O50" s="5"/>
      <c r="P50" s="5"/>
      <c r="Q50" s="5"/>
      <c r="R50" s="5"/>
      <c r="S50" s="5"/>
      <c r="T50" s="5"/>
      <c r="U50" s="5"/>
      <c r="V50" s="5"/>
      <c r="W50" s="5"/>
      <c r="Z50" s="260"/>
      <c r="AA50" s="260"/>
      <c r="AB50" s="260"/>
      <c r="AC50" s="260"/>
      <c r="AD50" s="260"/>
      <c r="AE50" s="260"/>
      <c r="AF50" s="260"/>
      <c r="AG50" s="260"/>
      <c r="AH50" s="260"/>
    </row>
    <row r="51" spans="1:34" s="209" customFormat="1" ht="12.65" customHeight="1" x14ac:dyDescent="0.25">
      <c r="A51" s="76" t="s">
        <v>35</v>
      </c>
      <c r="B51" s="5">
        <v>75.977490889927907</v>
      </c>
      <c r="C51" s="5">
        <v>65.235957173713032</v>
      </c>
      <c r="D51" s="5">
        <v>53.699261054737121</v>
      </c>
      <c r="E51" s="5">
        <v>17.148702248242916</v>
      </c>
      <c r="F51" s="5">
        <v>28.362628758025267</v>
      </c>
      <c r="G51" s="5">
        <v>5.403567361925468</v>
      </c>
      <c r="H51" s="5">
        <v>2.1574652962762109</v>
      </c>
      <c r="I51" s="5">
        <v>3.980150508331525</v>
      </c>
      <c r="J51" s="5">
        <v>251.96522329117946</v>
      </c>
      <c r="N51" s="10"/>
      <c r="O51" s="5"/>
      <c r="P51" s="5"/>
      <c r="Q51" s="5"/>
      <c r="R51" s="5"/>
      <c r="S51" s="5"/>
      <c r="T51" s="5"/>
      <c r="U51" s="5"/>
      <c r="V51" s="5"/>
      <c r="W51" s="5"/>
      <c r="Z51" s="260"/>
      <c r="AA51" s="260"/>
      <c r="AB51" s="260"/>
      <c r="AC51" s="260"/>
      <c r="AD51" s="260"/>
      <c r="AE51" s="260"/>
      <c r="AF51" s="260"/>
      <c r="AG51" s="260"/>
      <c r="AH51" s="260"/>
    </row>
    <row r="52" spans="1:34" s="209" customFormat="1" ht="12.65" customHeight="1" x14ac:dyDescent="0.25">
      <c r="A52" s="76" t="s">
        <v>36</v>
      </c>
      <c r="B52" s="5">
        <v>77.070460925980626</v>
      </c>
      <c r="C52" s="5">
        <v>66.328338892314548</v>
      </c>
      <c r="D52" s="5">
        <v>54.263515717756974</v>
      </c>
      <c r="E52" s="5">
        <v>17.251145109268759</v>
      </c>
      <c r="F52" s="5">
        <v>28.405714790700529</v>
      </c>
      <c r="G52" s="5">
        <v>5.4122603532371318</v>
      </c>
      <c r="H52" s="5">
        <v>2.1815706223686093</v>
      </c>
      <c r="I52" s="5">
        <v>4.0273397019909662</v>
      </c>
      <c r="J52" s="5">
        <v>254.94034611361815</v>
      </c>
      <c r="N52" s="10"/>
      <c r="O52" s="5"/>
      <c r="P52" s="5"/>
      <c r="Q52" s="5"/>
      <c r="R52" s="5"/>
      <c r="S52" s="5"/>
      <c r="T52" s="5"/>
      <c r="U52" s="5"/>
      <c r="V52" s="5"/>
      <c r="W52" s="5"/>
      <c r="Z52" s="260"/>
      <c r="AA52" s="260"/>
      <c r="AB52" s="260"/>
      <c r="AC52" s="260"/>
      <c r="AD52" s="260"/>
      <c r="AE52" s="260"/>
      <c r="AF52" s="260"/>
      <c r="AG52" s="260"/>
      <c r="AH52" s="260"/>
    </row>
    <row r="53" spans="1:34" s="209" customFormat="1" ht="12.65" customHeight="1" x14ac:dyDescent="0.25">
      <c r="A53" s="76" t="s">
        <v>37</v>
      </c>
      <c r="B53" s="5">
        <v>77.913895497294007</v>
      </c>
      <c r="C53" s="5">
        <v>67.356275541852284</v>
      </c>
      <c r="D53" s="5">
        <v>54.844240042822634</v>
      </c>
      <c r="E53" s="5">
        <v>17.384122737445274</v>
      </c>
      <c r="F53" s="5">
        <v>28.469840641313944</v>
      </c>
      <c r="G53" s="5">
        <v>5.5167639809571902</v>
      </c>
      <c r="H53" s="5">
        <v>2.2208646126005016</v>
      </c>
      <c r="I53" s="5">
        <v>4.0754685157906758</v>
      </c>
      <c r="J53" s="5">
        <v>257.78147157007652</v>
      </c>
      <c r="N53" s="10"/>
      <c r="O53" s="5"/>
      <c r="P53" s="5"/>
      <c r="Q53" s="5"/>
      <c r="R53" s="5"/>
      <c r="S53" s="5"/>
      <c r="T53" s="5"/>
      <c r="U53" s="5"/>
      <c r="V53" s="5"/>
      <c r="W53" s="5"/>
      <c r="Z53" s="260"/>
      <c r="AA53" s="260"/>
      <c r="AB53" s="260"/>
      <c r="AC53" s="260"/>
      <c r="AD53" s="260"/>
      <c r="AE53" s="260"/>
      <c r="AF53" s="260"/>
      <c r="AG53" s="260"/>
      <c r="AH53" s="260"/>
    </row>
    <row r="54" spans="1:34" s="209" customFormat="1" ht="12.65" customHeight="1" x14ac:dyDescent="0.25">
      <c r="A54" s="76" t="s">
        <v>127</v>
      </c>
      <c r="B54" s="5">
        <v>77.51043551467518</v>
      </c>
      <c r="C54" s="5">
        <v>67.709737003374897</v>
      </c>
      <c r="D54" s="5">
        <v>54.665087023179524</v>
      </c>
      <c r="E54" s="5">
        <v>17.113181444920556</v>
      </c>
      <c r="F54" s="5">
        <v>28.367820417687764</v>
      </c>
      <c r="G54" s="5">
        <v>5.5209844955827254</v>
      </c>
      <c r="H54" s="5">
        <v>2.2100248904004203</v>
      </c>
      <c r="I54" s="5">
        <v>4.0576325094938053</v>
      </c>
      <c r="J54" s="5">
        <v>257.15490329931492</v>
      </c>
      <c r="N54" s="10"/>
      <c r="O54" s="5"/>
      <c r="P54" s="5"/>
      <c r="Q54" s="5"/>
      <c r="R54" s="5"/>
      <c r="S54" s="5"/>
      <c r="T54" s="5"/>
      <c r="U54" s="5"/>
      <c r="V54" s="5"/>
      <c r="W54" s="5"/>
    </row>
    <row r="55" spans="1:34" s="209" customFormat="1" ht="12.65" customHeight="1" x14ac:dyDescent="0.25">
      <c r="A55" s="76" t="s">
        <v>128</v>
      </c>
      <c r="B55" s="5">
        <v>71.791348840378362</v>
      </c>
      <c r="C55" s="5">
        <v>63.811636771035047</v>
      </c>
      <c r="D55" s="5">
        <v>52.448586643745784</v>
      </c>
      <c r="E55" s="5">
        <v>16.296158301472616</v>
      </c>
      <c r="F55" s="5">
        <v>27.384092878163916</v>
      </c>
      <c r="G55" s="5">
        <v>5.1827905366551796</v>
      </c>
      <c r="H55" s="5">
        <v>2.1220308770507059</v>
      </c>
      <c r="I55" s="5">
        <v>3.8438343583368448</v>
      </c>
      <c r="J55" s="5">
        <v>242.88047920683846</v>
      </c>
      <c r="N55" s="10"/>
      <c r="O55" s="5"/>
      <c r="P55" s="5"/>
      <c r="Q55" s="5"/>
      <c r="R55" s="5"/>
      <c r="S55" s="5"/>
      <c r="T55" s="5"/>
      <c r="U55" s="5"/>
      <c r="V55" s="5"/>
      <c r="W55" s="5"/>
    </row>
    <row r="56" spans="1:34" s="209" customFormat="1" ht="12.65" customHeight="1" x14ac:dyDescent="0.25">
      <c r="A56" s="76" t="s">
        <v>129</v>
      </c>
      <c r="B56" s="5">
        <v>74.073857598308564</v>
      </c>
      <c r="C56" s="5">
        <v>58.721731368755783</v>
      </c>
      <c r="D56" s="5">
        <v>55.329460854947143</v>
      </c>
      <c r="E56" s="5">
        <v>16.738113193618119</v>
      </c>
      <c r="F56" s="5">
        <v>28.394077021124609</v>
      </c>
      <c r="G56" s="5">
        <v>5.3101998879647212</v>
      </c>
      <c r="H56" s="5">
        <v>2.2005385361356717</v>
      </c>
      <c r="I56" s="5">
        <v>4.0193731952747616</v>
      </c>
      <c r="J56" s="5">
        <v>244.7873516561294</v>
      </c>
      <c r="N56" s="10"/>
      <c r="O56" s="5"/>
      <c r="P56" s="5"/>
      <c r="Q56" s="5"/>
      <c r="R56" s="5"/>
      <c r="S56" s="5"/>
      <c r="T56" s="5"/>
      <c r="U56" s="5"/>
      <c r="V56" s="5"/>
      <c r="W56" s="5"/>
    </row>
    <row r="57" spans="1:34" s="209" customFormat="1" ht="12.65" customHeight="1" x14ac:dyDescent="0.25">
      <c r="A57" s="76" t="s">
        <v>267</v>
      </c>
      <c r="B57" s="5">
        <v>68.467899420259158</v>
      </c>
      <c r="C57" s="5">
        <v>61.175521077904634</v>
      </c>
      <c r="D57" s="5">
        <v>54.5042153075388</v>
      </c>
      <c r="E57" s="5">
        <v>16.164232207865137</v>
      </c>
      <c r="F57" s="5">
        <v>28.483858952268456</v>
      </c>
      <c r="G57" s="5">
        <v>5.2254275367921394</v>
      </c>
      <c r="H57" s="5">
        <v>2.1641898315148387</v>
      </c>
      <c r="I57" s="5">
        <v>3.8258597965649019</v>
      </c>
      <c r="J57" s="5">
        <v>240.01120413070805</v>
      </c>
      <c r="N57" s="10"/>
      <c r="O57" s="5"/>
      <c r="P57" s="5"/>
      <c r="Q57" s="5"/>
      <c r="R57" s="5"/>
      <c r="S57" s="5"/>
      <c r="T57" s="5"/>
      <c r="U57" s="5"/>
      <c r="V57" s="5"/>
      <c r="W57" s="5"/>
    </row>
    <row r="58" spans="1:34" s="209" customFormat="1" ht="12.65" customHeight="1" x14ac:dyDescent="0.25">
      <c r="A58" s="48" t="s">
        <v>268</v>
      </c>
      <c r="B58" s="6">
        <v>74.820730306762812</v>
      </c>
      <c r="C58" s="6">
        <v>65.487986539334599</v>
      </c>
      <c r="D58" s="6">
        <v>55.990154187617819</v>
      </c>
      <c r="E58" s="6">
        <v>16.660661063958646</v>
      </c>
      <c r="F58" s="6">
        <v>29.61509217327254</v>
      </c>
      <c r="G58" s="6">
        <v>5.1598107628998706</v>
      </c>
      <c r="H58" s="6">
        <v>2.157544764167957</v>
      </c>
      <c r="I58" s="6">
        <v>4.0535927826593685</v>
      </c>
      <c r="J58" s="6">
        <v>253.9455725806736</v>
      </c>
      <c r="N58" s="10"/>
      <c r="O58" s="5"/>
      <c r="P58" s="5"/>
      <c r="Q58" s="5"/>
      <c r="R58" s="5"/>
      <c r="S58" s="5"/>
      <c r="T58" s="5"/>
      <c r="U58" s="5"/>
      <c r="V58" s="5"/>
      <c r="W58" s="5"/>
    </row>
    <row r="59" spans="1:34" s="209" customFormat="1" ht="12.65" customHeight="1" x14ac:dyDescent="0.3">
      <c r="A59" s="59" t="s">
        <v>304</v>
      </c>
      <c r="B59" s="56"/>
      <c r="C59" s="56"/>
      <c r="D59" s="56"/>
      <c r="E59" s="56"/>
      <c r="F59" s="56"/>
      <c r="G59" s="56"/>
      <c r="H59" s="56"/>
      <c r="I59" s="56"/>
      <c r="J59" s="56"/>
      <c r="N59" s="10"/>
      <c r="O59" s="5"/>
      <c r="P59" s="5"/>
      <c r="Q59" s="5"/>
      <c r="R59" s="5"/>
      <c r="S59" s="5"/>
      <c r="T59" s="5"/>
      <c r="U59" s="5"/>
      <c r="V59" s="5"/>
      <c r="W59" s="5"/>
    </row>
    <row r="60" spans="1:34" s="209" customFormat="1" ht="12.65" customHeight="1" x14ac:dyDescent="0.25">
      <c r="A60" s="40" t="s">
        <v>344</v>
      </c>
      <c r="B60" s="261"/>
      <c r="C60" s="261"/>
      <c r="D60" s="262"/>
      <c r="E60" s="262"/>
      <c r="F60" s="262"/>
      <c r="G60" s="262"/>
      <c r="H60" s="262"/>
      <c r="I60" s="262"/>
      <c r="J60" s="262"/>
      <c r="N60" s="10"/>
      <c r="O60" s="5"/>
      <c r="P60" s="5"/>
      <c r="Q60" s="5"/>
      <c r="R60" s="5"/>
      <c r="S60" s="5"/>
      <c r="T60" s="5"/>
      <c r="U60" s="5"/>
      <c r="V60" s="5"/>
      <c r="W60" s="5"/>
    </row>
    <row r="61" spans="1:34" ht="12.65" customHeight="1" x14ac:dyDescent="0.25">
      <c r="A61" s="76" t="s">
        <v>134</v>
      </c>
      <c r="B61" s="262"/>
      <c r="C61" s="262"/>
      <c r="D61" s="262"/>
      <c r="E61" s="262"/>
      <c r="F61" s="262"/>
      <c r="G61" s="262"/>
      <c r="H61" s="262"/>
      <c r="I61" s="262"/>
      <c r="J61" s="262"/>
    </row>
    <row r="62" spans="1:34" ht="12.65" customHeight="1" x14ac:dyDescent="0.25">
      <c r="A62" s="294" t="s">
        <v>130</v>
      </c>
      <c r="B62" s="299"/>
      <c r="C62" s="299"/>
      <c r="D62" s="299"/>
      <c r="E62" s="299"/>
      <c r="F62" s="299"/>
      <c r="G62" s="299"/>
      <c r="H62" s="299"/>
      <c r="I62" s="299"/>
      <c r="J62" s="299"/>
    </row>
  </sheetData>
  <mergeCells count="4">
    <mergeCell ref="H2:I2"/>
    <mergeCell ref="A3:A4"/>
    <mergeCell ref="B5:J5"/>
    <mergeCell ref="A62:J62"/>
  </mergeCells>
  <pageMargins left="0.74803149606299213" right="0.74803149606299213" top="0.98425196850393704" bottom="0.98425196850393704" header="0.51181102362204722" footer="0.51181102362204722"/>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workbookViewId="0"/>
  </sheetViews>
  <sheetFormatPr defaultColWidth="9.1796875" defaultRowHeight="12.5" x14ac:dyDescent="0.25"/>
  <cols>
    <col min="1" max="1" width="8.7265625" style="13" customWidth="1"/>
    <col min="2" max="2" width="8.7265625" style="10" customWidth="1"/>
    <col min="3" max="3" width="9.453125" style="10" customWidth="1"/>
    <col min="4" max="10" width="8.7265625" style="10" customWidth="1"/>
    <col min="11" max="16384" width="9.1796875" style="10"/>
  </cols>
  <sheetData>
    <row r="1" spans="1:23" x14ac:dyDescent="0.25">
      <c r="A1" s="8"/>
      <c r="B1" s="9"/>
      <c r="C1" s="9"/>
      <c r="D1" s="9"/>
      <c r="E1" s="9"/>
      <c r="F1" s="9"/>
      <c r="G1" s="9"/>
      <c r="H1" s="9"/>
    </row>
    <row r="2" spans="1:23" x14ac:dyDescent="0.25">
      <c r="A2" s="11" t="s">
        <v>135</v>
      </c>
      <c r="B2" s="12"/>
      <c r="C2" s="12"/>
      <c r="D2" s="12"/>
      <c r="E2" s="12"/>
      <c r="F2" s="12"/>
      <c r="G2" s="12"/>
      <c r="H2" s="296"/>
      <c r="I2" s="296"/>
      <c r="J2" s="258"/>
    </row>
    <row r="3" spans="1:23" x14ac:dyDescent="0.25">
      <c r="A3" s="297" t="s">
        <v>77</v>
      </c>
    </row>
    <row r="4" spans="1:23" x14ac:dyDescent="0.25">
      <c r="A4" s="298"/>
      <c r="B4" s="7" t="s">
        <v>1</v>
      </c>
      <c r="C4" s="7" t="s">
        <v>2</v>
      </c>
      <c r="D4" s="7" t="s">
        <v>3</v>
      </c>
      <c r="E4" s="7" t="s">
        <v>4</v>
      </c>
      <c r="F4" s="7" t="s">
        <v>5</v>
      </c>
      <c r="G4" s="7" t="s">
        <v>136</v>
      </c>
      <c r="H4" s="7" t="s">
        <v>6</v>
      </c>
      <c r="I4" s="7" t="s">
        <v>7</v>
      </c>
      <c r="J4" s="7" t="s">
        <v>10</v>
      </c>
    </row>
    <row r="5" spans="1:23" ht="13" x14ac:dyDescent="0.3">
      <c r="A5" s="11"/>
      <c r="B5" s="293" t="s">
        <v>84</v>
      </c>
      <c r="C5" s="293"/>
      <c r="D5" s="293"/>
      <c r="E5" s="293"/>
      <c r="F5" s="293"/>
      <c r="G5" s="293"/>
      <c r="H5" s="293"/>
      <c r="I5" s="293"/>
      <c r="J5" s="293"/>
    </row>
    <row r="6" spans="1:23" x14ac:dyDescent="0.25">
      <c r="A6" s="250" t="s">
        <v>85</v>
      </c>
      <c r="B6" s="5">
        <v>14.790079251471051</v>
      </c>
      <c r="C6" s="5">
        <v>12.30804860494672</v>
      </c>
      <c r="D6" s="5">
        <v>4.3385516190897038</v>
      </c>
      <c r="E6" s="5">
        <v>4.5717952129138926</v>
      </c>
      <c r="F6" s="5">
        <v>4.5171747645531992</v>
      </c>
      <c r="G6" s="5">
        <v>0.72001019069434036</v>
      </c>
      <c r="H6" s="5">
        <v>0.20806916229927189</v>
      </c>
      <c r="I6" s="5">
        <v>0.90351753991165262</v>
      </c>
      <c r="J6" s="5">
        <v>42.35724634587983</v>
      </c>
    </row>
    <row r="7" spans="1:23" x14ac:dyDescent="0.25">
      <c r="A7" s="76" t="s">
        <v>86</v>
      </c>
      <c r="B7" s="5">
        <v>15.637720833655242</v>
      </c>
      <c r="C7" s="5">
        <v>13.081104876256104</v>
      </c>
      <c r="D7" s="5">
        <v>4.6824861712901011</v>
      </c>
      <c r="E7" s="5">
        <v>4.8134638753737589</v>
      </c>
      <c r="F7" s="5">
        <v>4.8745382243144322</v>
      </c>
      <c r="G7" s="5">
        <v>0.75769372929336765</v>
      </c>
      <c r="H7" s="5">
        <v>0.23436262423845161</v>
      </c>
      <c r="I7" s="5">
        <v>1.0114953154182413</v>
      </c>
      <c r="J7" s="5">
        <v>45.092865649839702</v>
      </c>
    </row>
    <row r="8" spans="1:23" x14ac:dyDescent="0.25">
      <c r="A8" s="76" t="s">
        <v>87</v>
      </c>
      <c r="B8" s="5">
        <v>16.149447409635886</v>
      </c>
      <c r="C8" s="5">
        <v>13.604431274037292</v>
      </c>
      <c r="D8" s="5">
        <v>4.9773784256621321</v>
      </c>
      <c r="E8" s="5">
        <v>4.9999735890939814</v>
      </c>
      <c r="F8" s="5">
        <v>5.1341514641169006</v>
      </c>
      <c r="G8" s="5">
        <v>0.78434432402133947</v>
      </c>
      <c r="H8" s="5">
        <v>0.25741897624666271</v>
      </c>
      <c r="I8" s="5">
        <v>1.112175633900212</v>
      </c>
      <c r="J8" s="5">
        <v>47.019321096714414</v>
      </c>
      <c r="O8" s="5"/>
      <c r="P8" s="5"/>
      <c r="Q8" s="5"/>
      <c r="R8" s="5"/>
      <c r="S8" s="5"/>
      <c r="T8" s="5"/>
      <c r="U8" s="5"/>
      <c r="V8" s="5"/>
      <c r="W8" s="5"/>
    </row>
    <row r="9" spans="1:23" x14ac:dyDescent="0.25">
      <c r="A9" s="76" t="s">
        <v>88</v>
      </c>
      <c r="B9" s="5">
        <v>17.096032209673698</v>
      </c>
      <c r="C9" s="5">
        <v>14.514298646788074</v>
      </c>
      <c r="D9" s="5">
        <v>5.4295963351174406</v>
      </c>
      <c r="E9" s="5">
        <v>5.4309766251104676</v>
      </c>
      <c r="F9" s="5">
        <v>5.5797103921802274</v>
      </c>
      <c r="G9" s="5">
        <v>0.84404574500729701</v>
      </c>
      <c r="H9" s="5">
        <v>0.29135519080929417</v>
      </c>
      <c r="I9" s="5">
        <v>1.2471213336856017</v>
      </c>
      <c r="J9" s="5">
        <v>50.433136478372091</v>
      </c>
      <c r="O9" s="5"/>
      <c r="P9" s="5"/>
      <c r="Q9" s="5"/>
      <c r="R9" s="5"/>
      <c r="S9" s="5"/>
      <c r="T9" s="5"/>
      <c r="U9" s="5"/>
      <c r="V9" s="5"/>
      <c r="W9" s="5"/>
    </row>
    <row r="10" spans="1:23" x14ac:dyDescent="0.25">
      <c r="A10" s="76" t="s">
        <v>89</v>
      </c>
      <c r="B10" s="5">
        <v>17.761510722204704</v>
      </c>
      <c r="C10" s="5">
        <v>15.361641461112995</v>
      </c>
      <c r="D10" s="5">
        <v>5.7572905530771221</v>
      </c>
      <c r="E10" s="5">
        <v>5.7642027730265353</v>
      </c>
      <c r="F10" s="5">
        <v>5.9516442187926808</v>
      </c>
      <c r="G10" s="5">
        <v>0.89139442197672591</v>
      </c>
      <c r="H10" s="5">
        <v>0.2522027215599173</v>
      </c>
      <c r="I10" s="5">
        <v>1.3603125722709934</v>
      </c>
      <c r="J10" s="5">
        <v>53.100199444021669</v>
      </c>
      <c r="O10" s="5"/>
      <c r="P10" s="5"/>
      <c r="Q10" s="5"/>
      <c r="R10" s="5"/>
      <c r="S10" s="5"/>
      <c r="T10" s="5"/>
      <c r="U10" s="5"/>
      <c r="V10" s="5"/>
      <c r="W10" s="5"/>
    </row>
    <row r="11" spans="1:23" x14ac:dyDescent="0.25">
      <c r="A11" s="76" t="s">
        <v>90</v>
      </c>
      <c r="B11" s="5">
        <v>18.232827004573739</v>
      </c>
      <c r="C11" s="5">
        <v>16.206012694274317</v>
      </c>
      <c r="D11" s="5">
        <v>6.1397715510528306</v>
      </c>
      <c r="E11" s="5">
        <v>6.0427619465911917</v>
      </c>
      <c r="F11" s="5">
        <v>6.284165026734966</v>
      </c>
      <c r="G11" s="5">
        <v>0.93858401049542484</v>
      </c>
      <c r="H11" s="5">
        <v>0.30715660071331646</v>
      </c>
      <c r="I11" s="5">
        <v>1.4562574647814222</v>
      </c>
      <c r="J11" s="5">
        <v>55.607536299217216</v>
      </c>
      <c r="O11" s="5"/>
      <c r="P11" s="5"/>
      <c r="Q11" s="5"/>
      <c r="R11" s="5"/>
      <c r="S11" s="5"/>
      <c r="T11" s="5"/>
      <c r="U11" s="5"/>
      <c r="V11" s="5"/>
      <c r="W11" s="5"/>
    </row>
    <row r="12" spans="1:23" x14ac:dyDescent="0.25">
      <c r="A12" s="76" t="s">
        <v>91</v>
      </c>
      <c r="B12" s="5">
        <v>19.070689885852289</v>
      </c>
      <c r="C12" s="5">
        <v>17.234697941833769</v>
      </c>
      <c r="D12" s="5">
        <v>6.5068234223744366</v>
      </c>
      <c r="E12" s="5">
        <v>6.347176936178001</v>
      </c>
      <c r="F12" s="5">
        <v>6.7175082639565167</v>
      </c>
      <c r="G12" s="5">
        <v>1.0046919783670261</v>
      </c>
      <c r="H12" s="5">
        <v>0.33848559715693555</v>
      </c>
      <c r="I12" s="5">
        <v>1.5552308674421436</v>
      </c>
      <c r="J12" s="5">
        <v>58.77530489316112</v>
      </c>
      <c r="O12" s="5"/>
      <c r="P12" s="5"/>
      <c r="Q12" s="5"/>
      <c r="R12" s="5"/>
      <c r="S12" s="5"/>
      <c r="T12" s="5"/>
      <c r="U12" s="5"/>
      <c r="V12" s="5"/>
      <c r="W12" s="5"/>
    </row>
    <row r="13" spans="1:23" x14ac:dyDescent="0.25">
      <c r="A13" s="76" t="s">
        <v>92</v>
      </c>
      <c r="B13" s="5">
        <v>19.684633330596689</v>
      </c>
      <c r="C13" s="5">
        <v>18.064244767672047</v>
      </c>
      <c r="D13" s="5">
        <v>6.8759363595862739</v>
      </c>
      <c r="E13" s="5">
        <v>6.5348045557122871</v>
      </c>
      <c r="F13" s="5">
        <v>7.0698217327839394</v>
      </c>
      <c r="G13" s="5">
        <v>1.0754834876398245</v>
      </c>
      <c r="H13" s="5">
        <v>0.35446384120259705</v>
      </c>
      <c r="I13" s="5">
        <v>1.627772605131</v>
      </c>
      <c r="J13" s="5">
        <v>61.287160680324646</v>
      </c>
      <c r="O13" s="5"/>
      <c r="P13" s="5"/>
      <c r="Q13" s="5"/>
      <c r="R13" s="5"/>
      <c r="S13" s="5"/>
      <c r="T13" s="5"/>
      <c r="U13" s="5"/>
      <c r="V13" s="5"/>
      <c r="W13" s="5"/>
    </row>
    <row r="14" spans="1:23" x14ac:dyDescent="0.25">
      <c r="A14" s="76" t="s">
        <v>93</v>
      </c>
      <c r="B14" s="5">
        <v>20.361637417657523</v>
      </c>
      <c r="C14" s="5">
        <v>18.625734009101343</v>
      </c>
      <c r="D14" s="5">
        <v>7.2277456139772944</v>
      </c>
      <c r="E14" s="5">
        <v>6.5650105829952636</v>
      </c>
      <c r="F14" s="5">
        <v>7.2823481144374522</v>
      </c>
      <c r="G14" s="5">
        <v>1.1187066333386944</v>
      </c>
      <c r="H14" s="5">
        <v>0.37630314827068073</v>
      </c>
      <c r="I14" s="5">
        <v>1.6868699766059212</v>
      </c>
      <c r="J14" s="5">
        <v>63.244355496384173</v>
      </c>
      <c r="O14" s="5"/>
      <c r="P14" s="5"/>
      <c r="Q14" s="5"/>
      <c r="R14" s="5"/>
      <c r="S14" s="5"/>
      <c r="T14" s="5"/>
      <c r="U14" s="5"/>
      <c r="V14" s="5"/>
      <c r="W14" s="5"/>
    </row>
    <row r="15" spans="1:23" x14ac:dyDescent="0.25">
      <c r="A15" s="76" t="s">
        <v>94</v>
      </c>
      <c r="B15" s="5">
        <v>20.693073504584586</v>
      </c>
      <c r="C15" s="5">
        <v>18.784242185079005</v>
      </c>
      <c r="D15" s="5">
        <v>7.4119524074586547</v>
      </c>
      <c r="E15" s="5">
        <v>6.4442153463647731</v>
      </c>
      <c r="F15" s="5">
        <v>7.3654297213090096</v>
      </c>
      <c r="G15" s="5">
        <v>1.1389678378934187</v>
      </c>
      <c r="H15" s="5">
        <v>0.39690668003328605</v>
      </c>
      <c r="I15" s="5">
        <v>1.7111799283084053</v>
      </c>
      <c r="J15" s="5">
        <v>63.945967611031129</v>
      </c>
      <c r="O15" s="5"/>
      <c r="P15" s="5"/>
      <c r="Q15" s="5"/>
      <c r="R15" s="5"/>
      <c r="S15" s="5"/>
      <c r="T15" s="5"/>
      <c r="U15" s="5"/>
      <c r="V15" s="5"/>
      <c r="W15" s="5"/>
    </row>
    <row r="16" spans="1:23" x14ac:dyDescent="0.25">
      <c r="A16" s="76" t="s">
        <v>95</v>
      </c>
      <c r="B16" s="5">
        <v>21.150040966599274</v>
      </c>
      <c r="C16" s="5">
        <v>19.177822402408299</v>
      </c>
      <c r="D16" s="5">
        <v>7.715315319539112</v>
      </c>
      <c r="E16" s="5">
        <v>6.3912540286253092</v>
      </c>
      <c r="F16" s="5">
        <v>7.4950925818394714</v>
      </c>
      <c r="G16" s="5">
        <v>1.1684282270541353</v>
      </c>
      <c r="H16" s="5">
        <v>0.42598147091611682</v>
      </c>
      <c r="I16" s="5">
        <v>1.7454194531032465</v>
      </c>
      <c r="J16" s="5">
        <v>65.269354450084975</v>
      </c>
      <c r="O16" s="5"/>
      <c r="P16" s="5"/>
      <c r="Q16" s="5"/>
      <c r="R16" s="5"/>
      <c r="S16" s="5"/>
      <c r="T16" s="5"/>
      <c r="U16" s="5"/>
      <c r="V16" s="5"/>
      <c r="W16" s="5"/>
    </row>
    <row r="17" spans="1:23" x14ac:dyDescent="0.25">
      <c r="A17" s="76" t="s">
        <v>96</v>
      </c>
      <c r="B17" s="5">
        <v>22.135929445544161</v>
      </c>
      <c r="C17" s="5">
        <v>20.334265874765133</v>
      </c>
      <c r="D17" s="5">
        <v>8.2881013617354728</v>
      </c>
      <c r="E17" s="5">
        <v>6.6291148132659794</v>
      </c>
      <c r="F17" s="5">
        <v>7.9087396331552284</v>
      </c>
      <c r="G17" s="5">
        <v>1.2225566523382989</v>
      </c>
      <c r="H17" s="5">
        <v>0.46579967123223781</v>
      </c>
      <c r="I17" s="5">
        <v>1.8509061521882404</v>
      </c>
      <c r="J17" s="5">
        <v>68.83541360422474</v>
      </c>
      <c r="O17" s="5"/>
      <c r="P17" s="5"/>
      <c r="Q17" s="5"/>
      <c r="R17" s="5"/>
      <c r="S17" s="5"/>
      <c r="T17" s="5"/>
      <c r="U17" s="5"/>
      <c r="V17" s="5"/>
      <c r="W17" s="5"/>
    </row>
    <row r="18" spans="1:23" x14ac:dyDescent="0.25">
      <c r="A18" s="76" t="s">
        <v>97</v>
      </c>
      <c r="B18" s="5">
        <v>21.94476618473594</v>
      </c>
      <c r="C18" s="5">
        <v>20.404804938394697</v>
      </c>
      <c r="D18" s="5">
        <v>8.4368807549037879</v>
      </c>
      <c r="E18" s="5">
        <v>6.6620111659309158</v>
      </c>
      <c r="F18" s="5">
        <v>7.9370895878882575</v>
      </c>
      <c r="G18" s="5">
        <v>1.2316008991980107</v>
      </c>
      <c r="H18" s="5">
        <v>0.47355106157955201</v>
      </c>
      <c r="I18" s="5">
        <v>1.8762760747896636</v>
      </c>
      <c r="J18" s="5">
        <v>68.966980667420827</v>
      </c>
      <c r="O18" s="5"/>
      <c r="P18" s="5"/>
      <c r="Q18" s="5"/>
      <c r="R18" s="5"/>
      <c r="S18" s="5"/>
      <c r="T18" s="5"/>
      <c r="U18" s="5"/>
      <c r="V18" s="5"/>
      <c r="W18" s="5"/>
    </row>
    <row r="19" spans="1:23" x14ac:dyDescent="0.25">
      <c r="A19" s="76" t="s">
        <v>98</v>
      </c>
      <c r="B19" s="5">
        <v>23.088951019667974</v>
      </c>
      <c r="C19" s="5">
        <v>21.282699264557923</v>
      </c>
      <c r="D19" s="5">
        <v>8.912456600740331</v>
      </c>
      <c r="E19" s="5">
        <v>7.0324483251890584</v>
      </c>
      <c r="F19" s="5">
        <v>8.4229497979246428</v>
      </c>
      <c r="G19" s="5">
        <v>1.3033875287185805</v>
      </c>
      <c r="H19" s="5">
        <v>0.51292667285889249</v>
      </c>
      <c r="I19" s="5">
        <v>1.9833415895886217</v>
      </c>
      <c r="J19" s="5">
        <v>72.539160799246005</v>
      </c>
      <c r="O19" s="5"/>
      <c r="P19" s="5"/>
      <c r="Q19" s="5"/>
      <c r="R19" s="5"/>
      <c r="S19" s="5"/>
      <c r="T19" s="5"/>
      <c r="U19" s="5"/>
      <c r="V19" s="5"/>
      <c r="W19" s="5"/>
    </row>
    <row r="20" spans="1:23" x14ac:dyDescent="0.25">
      <c r="A20" s="76" t="s">
        <v>99</v>
      </c>
      <c r="B20" s="5">
        <v>24.192790997680216</v>
      </c>
      <c r="C20" s="5">
        <v>22.117449348030263</v>
      </c>
      <c r="D20" s="5">
        <v>9.3118414172433681</v>
      </c>
      <c r="E20" s="5">
        <v>7.3683347257156813</v>
      </c>
      <c r="F20" s="5">
        <v>8.7431197358680794</v>
      </c>
      <c r="G20" s="5">
        <v>1.3695504273248886</v>
      </c>
      <c r="H20" s="5">
        <v>0.55108537416458658</v>
      </c>
      <c r="I20" s="5">
        <v>2.0944110488037935</v>
      </c>
      <c r="J20" s="5">
        <v>75.748583074830876</v>
      </c>
      <c r="O20" s="5"/>
      <c r="P20" s="5"/>
      <c r="Q20" s="5"/>
      <c r="R20" s="5"/>
      <c r="S20" s="5"/>
      <c r="T20" s="5"/>
      <c r="U20" s="5"/>
      <c r="V20" s="5"/>
      <c r="W20" s="5"/>
    </row>
    <row r="21" spans="1:23" x14ac:dyDescent="0.25">
      <c r="A21" s="76" t="s">
        <v>100</v>
      </c>
      <c r="B21" s="5">
        <v>24.848313954940487</v>
      </c>
      <c r="C21" s="5">
        <v>23.097664826875157</v>
      </c>
      <c r="D21" s="5">
        <v>9.8208079181294092</v>
      </c>
      <c r="E21" s="5">
        <v>7.5946844004604142</v>
      </c>
      <c r="F21" s="5">
        <v>9.028650110319683</v>
      </c>
      <c r="G21" s="5">
        <v>1.42664759792911</v>
      </c>
      <c r="H21" s="5">
        <v>0.59231410886675684</v>
      </c>
      <c r="I21" s="5">
        <v>2.1929512737781804</v>
      </c>
      <c r="J21" s="5">
        <v>78.602034191299197</v>
      </c>
      <c r="O21" s="5"/>
      <c r="P21" s="5"/>
      <c r="Q21" s="5"/>
      <c r="R21" s="5"/>
      <c r="S21" s="5"/>
      <c r="T21" s="5"/>
      <c r="U21" s="5"/>
      <c r="V21" s="5"/>
      <c r="W21" s="5"/>
    </row>
    <row r="22" spans="1:23" x14ac:dyDescent="0.25">
      <c r="A22" s="76" t="s">
        <v>101</v>
      </c>
      <c r="B22" s="5">
        <v>25.388681476652895</v>
      </c>
      <c r="C22" s="5">
        <v>23.941777784550613</v>
      </c>
      <c r="D22" s="5">
        <v>10.124468812972525</v>
      </c>
      <c r="E22" s="5">
        <v>7.7410140552096438</v>
      </c>
      <c r="F22" s="5">
        <v>9.2448760769229033</v>
      </c>
      <c r="G22" s="5">
        <v>1.436405599779558</v>
      </c>
      <c r="H22" s="5">
        <v>0.61261895626274931</v>
      </c>
      <c r="I22" s="5">
        <v>2.2634380054821128</v>
      </c>
      <c r="J22" s="5">
        <v>80.753280767833004</v>
      </c>
      <c r="O22" s="5"/>
      <c r="P22" s="5"/>
      <c r="Q22" s="5"/>
      <c r="R22" s="5"/>
      <c r="S22" s="5"/>
      <c r="T22" s="5"/>
      <c r="U22" s="5"/>
      <c r="V22" s="5"/>
      <c r="W22" s="5"/>
    </row>
    <row r="23" spans="1:23" x14ac:dyDescent="0.25">
      <c r="A23" s="76" t="s">
        <v>102</v>
      </c>
      <c r="B23" s="5">
        <v>26.543700697886145</v>
      </c>
      <c r="C23" s="5">
        <v>25.405183768620915</v>
      </c>
      <c r="D23" s="5">
        <v>10.755957452574512</v>
      </c>
      <c r="E23" s="5">
        <v>8.0716680078961556</v>
      </c>
      <c r="F23" s="5">
        <v>9.7522698684093214</v>
      </c>
      <c r="G23" s="5">
        <v>1.4893435524739083</v>
      </c>
      <c r="H23" s="5">
        <v>0.63160637938832931</v>
      </c>
      <c r="I23" s="5">
        <v>2.3981587973051246</v>
      </c>
      <c r="J23" s="5">
        <v>85.047888524554409</v>
      </c>
      <c r="O23" s="5"/>
      <c r="P23" s="5"/>
      <c r="Q23" s="5"/>
      <c r="R23" s="5"/>
      <c r="S23" s="5"/>
      <c r="T23" s="5"/>
      <c r="U23" s="5"/>
      <c r="V23" s="5"/>
      <c r="W23" s="5"/>
    </row>
    <row r="24" spans="1:23" x14ac:dyDescent="0.25">
      <c r="A24" s="76" t="s">
        <v>103</v>
      </c>
      <c r="B24" s="5">
        <v>27.499339582891878</v>
      </c>
      <c r="C24" s="5">
        <v>26.725284112701424</v>
      </c>
      <c r="D24" s="5">
        <v>11.433079623975679</v>
      </c>
      <c r="E24" s="5">
        <v>8.3797874385913076</v>
      </c>
      <c r="F24" s="5">
        <v>10.269447262129141</v>
      </c>
      <c r="G24" s="5">
        <v>1.5437669191612222</v>
      </c>
      <c r="H24" s="5">
        <v>0.64132062860321415</v>
      </c>
      <c r="I24" s="5">
        <v>2.5334782959823432</v>
      </c>
      <c r="J24" s="5">
        <v>89.025503864036224</v>
      </c>
      <c r="O24" s="5"/>
      <c r="P24" s="5"/>
      <c r="Q24" s="5"/>
      <c r="R24" s="5"/>
      <c r="S24" s="5"/>
      <c r="T24" s="5"/>
      <c r="U24" s="5"/>
      <c r="V24" s="5"/>
      <c r="W24" s="5"/>
    </row>
    <row r="25" spans="1:23" s="84" customFormat="1" x14ac:dyDescent="0.25">
      <c r="A25" s="76" t="s">
        <v>104</v>
      </c>
      <c r="B25" s="5">
        <v>28.049102535115846</v>
      </c>
      <c r="C25" s="5">
        <v>27.381232469075876</v>
      </c>
      <c r="D25" s="5">
        <v>11.773704184433054</v>
      </c>
      <c r="E25" s="5">
        <v>8.518281855011077</v>
      </c>
      <c r="F25" s="5">
        <v>10.573291839384677</v>
      </c>
      <c r="G25" s="5">
        <v>1.597580512529448</v>
      </c>
      <c r="H25" s="5">
        <v>0.65257883977145437</v>
      </c>
      <c r="I25" s="5">
        <v>2.6363846602928791</v>
      </c>
      <c r="J25" s="5">
        <v>91.182156895614312</v>
      </c>
      <c r="O25" s="83"/>
      <c r="P25" s="83"/>
      <c r="Q25" s="83"/>
      <c r="R25" s="83"/>
      <c r="S25" s="83"/>
      <c r="T25" s="83"/>
      <c r="U25" s="83"/>
      <c r="V25" s="83"/>
      <c r="W25" s="83"/>
    </row>
    <row r="26" spans="1:23" s="84" customFormat="1" x14ac:dyDescent="0.25">
      <c r="A26" s="76" t="s">
        <v>105</v>
      </c>
      <c r="B26" s="5">
        <v>27.762319100728742</v>
      </c>
      <c r="C26" s="5">
        <v>27.114446346978838</v>
      </c>
      <c r="D26" s="5">
        <v>11.881408657998715</v>
      </c>
      <c r="E26" s="5">
        <v>8.4145698798614497</v>
      </c>
      <c r="F26" s="5">
        <v>10.443588054334692</v>
      </c>
      <c r="G26" s="5">
        <v>1.5907986897839892</v>
      </c>
      <c r="H26" s="5">
        <v>0.64820048084836257</v>
      </c>
      <c r="I26" s="5">
        <v>2.6639990901015085</v>
      </c>
      <c r="J26" s="5">
        <v>90.519330300636312</v>
      </c>
      <c r="O26" s="83"/>
      <c r="P26" s="83"/>
      <c r="Q26" s="83"/>
      <c r="R26" s="83"/>
      <c r="S26" s="83"/>
      <c r="T26" s="83"/>
      <c r="U26" s="83"/>
      <c r="V26" s="83"/>
      <c r="W26" s="83"/>
    </row>
    <row r="27" spans="1:23" s="84" customFormat="1" x14ac:dyDescent="0.25">
      <c r="A27" s="76" t="s">
        <v>106</v>
      </c>
      <c r="B27" s="5">
        <v>28.251224365647399</v>
      </c>
      <c r="C27" s="5">
        <v>27.588604347486122</v>
      </c>
      <c r="D27" s="5">
        <v>12.375155755756007</v>
      </c>
      <c r="E27" s="5">
        <v>8.5075235919651178</v>
      </c>
      <c r="F27" s="5">
        <v>10.626992898314841</v>
      </c>
      <c r="G27" s="5">
        <v>1.6279151611848466</v>
      </c>
      <c r="H27" s="5">
        <v>0.66579667682298449</v>
      </c>
      <c r="I27" s="5">
        <v>2.7495950185194116</v>
      </c>
      <c r="J27" s="5">
        <v>92.392807815696713</v>
      </c>
      <c r="O27" s="83"/>
      <c r="P27" s="83"/>
      <c r="Q27" s="83"/>
      <c r="R27" s="83"/>
      <c r="S27" s="83"/>
      <c r="T27" s="83"/>
      <c r="U27" s="83"/>
      <c r="V27" s="83"/>
      <c r="W27" s="83"/>
    </row>
    <row r="28" spans="1:23" s="84" customFormat="1" x14ac:dyDescent="0.25">
      <c r="A28" s="76" t="s">
        <v>107</v>
      </c>
      <c r="B28" s="5">
        <v>29.104566600882393</v>
      </c>
      <c r="C28" s="5">
        <v>28.230373222457043</v>
      </c>
      <c r="D28" s="5">
        <v>12.98858506151692</v>
      </c>
      <c r="E28" s="5">
        <v>8.6691774305167097</v>
      </c>
      <c r="F28" s="5">
        <v>11.029755808599628</v>
      </c>
      <c r="G28" s="5">
        <v>1.6969919087042167</v>
      </c>
      <c r="H28" s="5">
        <v>0.68844149531726229</v>
      </c>
      <c r="I28" s="5">
        <v>2.8598488510065372</v>
      </c>
      <c r="J28" s="5">
        <v>95.267740379000713</v>
      </c>
      <c r="O28" s="83"/>
      <c r="P28" s="83"/>
      <c r="Q28" s="83"/>
      <c r="R28" s="83"/>
      <c r="S28" s="83"/>
      <c r="T28" s="83"/>
      <c r="U28" s="83"/>
      <c r="V28" s="83"/>
      <c r="W28" s="83"/>
    </row>
    <row r="29" spans="1:23" s="84" customFormat="1" x14ac:dyDescent="0.25">
      <c r="A29" s="76" t="s">
        <v>108</v>
      </c>
      <c r="B29" s="5">
        <v>29.89037835803536</v>
      </c>
      <c r="C29" s="5">
        <v>28.881317188918914</v>
      </c>
      <c r="D29" s="5">
        <v>13.503724507954635</v>
      </c>
      <c r="E29" s="5">
        <v>8.7126875379889395</v>
      </c>
      <c r="F29" s="5">
        <v>11.662880722814432</v>
      </c>
      <c r="G29" s="5">
        <v>1.747685442523661</v>
      </c>
      <c r="H29" s="5">
        <v>0.70950146738142306</v>
      </c>
      <c r="I29" s="5">
        <v>2.9432394135182314</v>
      </c>
      <c r="J29" s="5">
        <v>98.051414639135601</v>
      </c>
      <c r="O29" s="83"/>
      <c r="P29" s="83"/>
      <c r="Q29" s="83"/>
      <c r="R29" s="83"/>
      <c r="S29" s="83"/>
      <c r="T29" s="83"/>
      <c r="U29" s="83"/>
      <c r="V29" s="83"/>
      <c r="W29" s="83"/>
    </row>
    <row r="30" spans="1:23" s="84" customFormat="1" x14ac:dyDescent="0.25">
      <c r="A30" s="76" t="s">
        <v>109</v>
      </c>
      <c r="B30" s="5">
        <v>30.953675083780766</v>
      </c>
      <c r="C30" s="5">
        <v>29.813380159767636</v>
      </c>
      <c r="D30" s="5">
        <v>14.232447574870484</v>
      </c>
      <c r="E30" s="5">
        <v>8.8457809262515887</v>
      </c>
      <c r="F30" s="5">
        <v>12.448481054828495</v>
      </c>
      <c r="G30" s="5">
        <v>1.7938472695189389</v>
      </c>
      <c r="H30" s="5">
        <v>0.75533553108660811</v>
      </c>
      <c r="I30" s="5">
        <v>3.0347368561671892</v>
      </c>
      <c r="J30" s="5">
        <v>101.87768445627169</v>
      </c>
      <c r="O30" s="83"/>
      <c r="P30" s="83"/>
      <c r="Q30" s="83"/>
      <c r="R30" s="83"/>
      <c r="S30" s="83"/>
      <c r="T30" s="83"/>
      <c r="U30" s="83"/>
      <c r="V30" s="83"/>
      <c r="W30" s="83"/>
    </row>
    <row r="31" spans="1:23" s="84" customFormat="1" x14ac:dyDescent="0.25">
      <c r="A31" s="76" t="s">
        <v>110</v>
      </c>
      <c r="B31" s="5">
        <v>31.449579934506183</v>
      </c>
      <c r="C31" s="5">
        <v>30.337404571049969</v>
      </c>
      <c r="D31" s="5">
        <v>14.771241593272787</v>
      </c>
      <c r="E31" s="5">
        <v>8.8721171001944619</v>
      </c>
      <c r="F31" s="5">
        <v>12.827755105550283</v>
      </c>
      <c r="G31" s="5">
        <v>1.8168674437837566</v>
      </c>
      <c r="H31" s="5">
        <v>0.79478935525890693</v>
      </c>
      <c r="I31" s="5">
        <v>3.074529886225803</v>
      </c>
      <c r="J31" s="5">
        <v>103.94428498984216</v>
      </c>
      <c r="O31" s="83"/>
      <c r="P31" s="83"/>
      <c r="Q31" s="83"/>
      <c r="R31" s="83"/>
      <c r="S31" s="83"/>
      <c r="T31" s="83"/>
      <c r="U31" s="83"/>
      <c r="V31" s="83"/>
      <c r="W31" s="83"/>
    </row>
    <row r="32" spans="1:23" s="84" customFormat="1" x14ac:dyDescent="0.25">
      <c r="A32" s="76" t="s">
        <v>111</v>
      </c>
      <c r="B32" s="5">
        <v>31.691492023977737</v>
      </c>
      <c r="C32" s="5">
        <v>30.684289178965354</v>
      </c>
      <c r="D32" s="5">
        <v>15.053299330660373</v>
      </c>
      <c r="E32" s="5">
        <v>8.9366151878501157</v>
      </c>
      <c r="F32" s="5">
        <v>13.0257217825136</v>
      </c>
      <c r="G32" s="5">
        <v>1.817698410627876</v>
      </c>
      <c r="H32" s="5">
        <v>0.81803636534632507</v>
      </c>
      <c r="I32" s="5">
        <v>3.0847611196626255</v>
      </c>
      <c r="J32" s="5">
        <v>105.11191339960402</v>
      </c>
      <c r="O32" s="83"/>
      <c r="P32" s="83"/>
      <c r="Q32" s="83"/>
      <c r="R32" s="83"/>
      <c r="S32" s="83"/>
      <c r="T32" s="83"/>
      <c r="U32" s="83"/>
      <c r="V32" s="83"/>
      <c r="W32" s="83"/>
    </row>
    <row r="33" spans="1:23" s="84" customFormat="1" x14ac:dyDescent="0.25">
      <c r="A33" s="76" t="s">
        <v>112</v>
      </c>
      <c r="B33" s="5">
        <v>32.298464178927951</v>
      </c>
      <c r="C33" s="5">
        <v>31.308234959022609</v>
      </c>
      <c r="D33" s="5">
        <v>15.515133841825774</v>
      </c>
      <c r="E33" s="5">
        <v>9.0769878578155332</v>
      </c>
      <c r="F33" s="5">
        <v>13.25453771000492</v>
      </c>
      <c r="G33" s="5">
        <v>1.7937482992794156</v>
      </c>
      <c r="H33" s="5">
        <v>0.84055353883196349</v>
      </c>
      <c r="I33" s="5">
        <v>3.1038983281074519</v>
      </c>
      <c r="J33" s="5">
        <v>107.19155871381562</v>
      </c>
      <c r="O33" s="83"/>
      <c r="P33" s="83"/>
      <c r="Q33" s="83"/>
      <c r="R33" s="83"/>
      <c r="S33" s="83"/>
      <c r="T33" s="83"/>
      <c r="U33" s="83"/>
      <c r="V33" s="83"/>
      <c r="W33" s="83"/>
    </row>
    <row r="34" spans="1:23" s="84" customFormat="1" x14ac:dyDescent="0.25">
      <c r="A34" s="76" t="s">
        <v>113</v>
      </c>
      <c r="B34" s="5">
        <v>33.123573555072916</v>
      </c>
      <c r="C34" s="5">
        <v>32.029984277184298</v>
      </c>
      <c r="D34" s="5">
        <v>15.832681330774747</v>
      </c>
      <c r="E34" s="5">
        <v>9.3412563817292256</v>
      </c>
      <c r="F34" s="5">
        <v>13.553624549191468</v>
      </c>
      <c r="G34" s="5">
        <v>1.7844874186651121</v>
      </c>
      <c r="H34" s="5">
        <v>0.85264491391559305</v>
      </c>
      <c r="I34" s="5">
        <v>3.1652099415536648</v>
      </c>
      <c r="J34" s="5">
        <v>109.68346236808702</v>
      </c>
      <c r="O34" s="83"/>
      <c r="P34" s="83"/>
      <c r="Q34" s="83"/>
      <c r="R34" s="83"/>
      <c r="S34" s="83"/>
      <c r="T34" s="83"/>
      <c r="U34" s="83"/>
      <c r="V34" s="83"/>
      <c r="W34" s="83"/>
    </row>
    <row r="35" spans="1:23" s="84" customFormat="1" x14ac:dyDescent="0.25">
      <c r="A35" s="76" t="s">
        <v>114</v>
      </c>
      <c r="B35" s="5">
        <v>33.974046286603425</v>
      </c>
      <c r="C35" s="5">
        <v>32.69748756542068</v>
      </c>
      <c r="D35" s="5">
        <v>16.30613809639862</v>
      </c>
      <c r="E35" s="5">
        <v>9.6076146429913472</v>
      </c>
      <c r="F35" s="5">
        <v>13.74810526573779</v>
      </c>
      <c r="G35" s="5">
        <v>1.7897098579921966</v>
      </c>
      <c r="H35" s="5">
        <v>0.86164490730628052</v>
      </c>
      <c r="I35" s="5">
        <v>3.2276227815747855</v>
      </c>
      <c r="J35" s="5">
        <v>112.21236940402514</v>
      </c>
      <c r="O35" s="83"/>
      <c r="P35" s="83"/>
      <c r="Q35" s="83"/>
      <c r="R35" s="83"/>
      <c r="S35" s="83"/>
      <c r="T35" s="83"/>
      <c r="U35" s="83"/>
      <c r="V35" s="83"/>
      <c r="W35" s="83"/>
    </row>
    <row r="36" spans="1:23" s="84" customFormat="1" x14ac:dyDescent="0.25">
      <c r="A36" s="76" t="s">
        <v>115</v>
      </c>
      <c r="B36" s="5">
        <v>33.886557933904015</v>
      </c>
      <c r="C36" s="5">
        <v>32.80329725285852</v>
      </c>
      <c r="D36" s="5">
        <v>16.37867526053569</v>
      </c>
      <c r="E36" s="5">
        <v>9.5738107886088635</v>
      </c>
      <c r="F36" s="5">
        <v>13.620838989158305</v>
      </c>
      <c r="G36" s="5">
        <v>1.7495828510242988</v>
      </c>
      <c r="H36" s="5">
        <v>0.84130613321201508</v>
      </c>
      <c r="I36" s="5">
        <v>3.17763438953124</v>
      </c>
      <c r="J36" s="5">
        <v>112.03170359883295</v>
      </c>
      <c r="O36" s="83"/>
      <c r="P36" s="83"/>
      <c r="Q36" s="83"/>
      <c r="R36" s="83"/>
      <c r="S36" s="83"/>
      <c r="T36" s="83"/>
      <c r="U36" s="83"/>
      <c r="V36" s="83"/>
      <c r="W36" s="83"/>
    </row>
    <row r="37" spans="1:23" x14ac:dyDescent="0.25">
      <c r="A37" s="76" t="s">
        <v>116</v>
      </c>
      <c r="B37" s="5">
        <v>34.651911413232583</v>
      </c>
      <c r="C37" s="5">
        <v>33.529780940221102</v>
      </c>
      <c r="D37" s="5">
        <v>16.990988070505175</v>
      </c>
      <c r="E37" s="5">
        <v>9.7350863287033231</v>
      </c>
      <c r="F37" s="5">
        <v>13.968763061337524</v>
      </c>
      <c r="G37" s="5">
        <v>1.7896659372175856</v>
      </c>
      <c r="H37" s="5">
        <v>0.85309965516691766</v>
      </c>
      <c r="I37" s="5">
        <v>3.2513498184519767</v>
      </c>
      <c r="J37" s="5">
        <v>114.77064522483619</v>
      </c>
      <c r="O37" s="5"/>
      <c r="P37" s="5"/>
      <c r="Q37" s="5"/>
      <c r="R37" s="5"/>
      <c r="S37" s="5"/>
      <c r="T37" s="5"/>
      <c r="U37" s="5"/>
      <c r="V37" s="5"/>
      <c r="W37" s="5"/>
    </row>
    <row r="38" spans="1:23" x14ac:dyDescent="0.25">
      <c r="A38" s="76" t="s">
        <v>117</v>
      </c>
      <c r="B38" s="5">
        <v>35.303229398284344</v>
      </c>
      <c r="C38" s="5">
        <v>34.206240241818882</v>
      </c>
      <c r="D38" s="5">
        <v>17.542310186963988</v>
      </c>
      <c r="E38" s="5">
        <v>10.046661438502511</v>
      </c>
      <c r="F38" s="5">
        <v>14.368459850610144</v>
      </c>
      <c r="G38" s="5">
        <v>1.8524919227139063</v>
      </c>
      <c r="H38" s="5">
        <v>0.86567474853882709</v>
      </c>
      <c r="I38" s="5">
        <v>3.3600079392042184</v>
      </c>
      <c r="J38" s="5">
        <v>117.54507572663681</v>
      </c>
      <c r="O38" s="5"/>
      <c r="P38" s="5"/>
      <c r="Q38" s="5"/>
      <c r="R38" s="5"/>
      <c r="S38" s="5"/>
      <c r="T38" s="5"/>
      <c r="U38" s="5"/>
      <c r="V38" s="5"/>
      <c r="W38" s="5"/>
    </row>
    <row r="39" spans="1:23" x14ac:dyDescent="0.25">
      <c r="A39" s="76" t="s">
        <v>118</v>
      </c>
      <c r="B39" s="5">
        <v>36.875066924670243</v>
      </c>
      <c r="C39" s="5">
        <v>35.350021976010915</v>
      </c>
      <c r="D39" s="5">
        <v>18.662266281277944</v>
      </c>
      <c r="E39" s="5">
        <v>10.179238225153529</v>
      </c>
      <c r="F39" s="5">
        <v>15.083735154277049</v>
      </c>
      <c r="G39" s="5">
        <v>1.9375821711296317</v>
      </c>
      <c r="H39" s="5">
        <v>0.89482565524991053</v>
      </c>
      <c r="I39" s="5">
        <v>3.5031853884625859</v>
      </c>
      <c r="J39" s="5">
        <v>122.48592177623181</v>
      </c>
      <c r="O39" s="5"/>
      <c r="P39" s="5"/>
      <c r="Q39" s="5"/>
      <c r="R39" s="5"/>
      <c r="S39" s="5"/>
      <c r="T39" s="5"/>
      <c r="U39" s="5"/>
      <c r="V39" s="5"/>
      <c r="W39" s="5"/>
    </row>
    <row r="40" spans="1:23" x14ac:dyDescent="0.25">
      <c r="A40" s="76" t="s">
        <v>119</v>
      </c>
      <c r="B40" s="5">
        <v>37.122735944106417</v>
      </c>
      <c r="C40" s="5">
        <v>35.649597048002555</v>
      </c>
      <c r="D40" s="5">
        <v>19.051250197489999</v>
      </c>
      <c r="E40" s="5">
        <v>10.028559582053497</v>
      </c>
      <c r="F40" s="5">
        <v>15.346439316916097</v>
      </c>
      <c r="G40" s="5">
        <v>1.9165180357147489</v>
      </c>
      <c r="H40" s="5">
        <v>0.89322407850274799</v>
      </c>
      <c r="I40" s="5">
        <v>3.5132005343188424</v>
      </c>
      <c r="J40" s="5">
        <v>123.52152473710491</v>
      </c>
      <c r="O40" s="5"/>
      <c r="P40" s="5"/>
      <c r="Q40" s="5"/>
      <c r="R40" s="5"/>
      <c r="S40" s="5"/>
      <c r="T40" s="5"/>
      <c r="U40" s="5"/>
      <c r="V40" s="5"/>
      <c r="W40" s="5"/>
    </row>
    <row r="41" spans="1:23" x14ac:dyDescent="0.25">
      <c r="A41" s="76" t="s">
        <v>120</v>
      </c>
      <c r="B41" s="5">
        <v>36.635266902605267</v>
      </c>
      <c r="C41" s="5">
        <v>35.50202527359955</v>
      </c>
      <c r="D41" s="5">
        <v>19.194268469943161</v>
      </c>
      <c r="E41" s="5">
        <v>9.9019130286475896</v>
      </c>
      <c r="F41" s="5">
        <v>15.219770277804974</v>
      </c>
      <c r="G41" s="5">
        <v>1.9036266938281423</v>
      </c>
      <c r="H41" s="5">
        <v>0.89877666163536685</v>
      </c>
      <c r="I41" s="5">
        <v>3.4896160239349507</v>
      </c>
      <c r="J41" s="5">
        <v>122.745263331999</v>
      </c>
      <c r="O41" s="5"/>
      <c r="P41" s="5"/>
      <c r="Q41" s="5"/>
      <c r="R41" s="5"/>
      <c r="S41" s="5"/>
      <c r="T41" s="5"/>
      <c r="U41" s="5"/>
      <c r="V41" s="5"/>
      <c r="W41" s="5"/>
    </row>
    <row r="42" spans="1:23" x14ac:dyDescent="0.25">
      <c r="A42" s="76" t="s">
        <v>121</v>
      </c>
      <c r="B42" s="5">
        <v>37.039351445936134</v>
      </c>
      <c r="C42" s="5">
        <v>35.767391898012825</v>
      </c>
      <c r="D42" s="5">
        <v>19.850409938130142</v>
      </c>
      <c r="E42" s="5">
        <v>10.009136819980682</v>
      </c>
      <c r="F42" s="5">
        <v>15.639969941116531</v>
      </c>
      <c r="G42" s="5">
        <v>1.9366627467874544</v>
      </c>
      <c r="H42" s="5">
        <v>0.93131741606224483</v>
      </c>
      <c r="I42" s="5">
        <v>3.544639451166252</v>
      </c>
      <c r="J42" s="5">
        <v>124.71887965719226</v>
      </c>
      <c r="O42" s="5"/>
      <c r="P42" s="5"/>
      <c r="Q42" s="5"/>
      <c r="R42" s="5"/>
      <c r="S42" s="5"/>
      <c r="T42" s="5"/>
      <c r="U42" s="5"/>
      <c r="V42" s="5"/>
      <c r="W42" s="5"/>
    </row>
    <row r="43" spans="1:23" x14ac:dyDescent="0.25">
      <c r="A43" s="76" t="s">
        <v>122</v>
      </c>
      <c r="B43" s="5">
        <v>37.441101074141834</v>
      </c>
      <c r="C43" s="5">
        <v>36.378467549888683</v>
      </c>
      <c r="D43" s="5">
        <v>20.491006349083779</v>
      </c>
      <c r="E43" s="5">
        <v>9.8339550021998932</v>
      </c>
      <c r="F43" s="5">
        <v>15.832071317931717</v>
      </c>
      <c r="G43" s="5">
        <v>1.9520844973947973</v>
      </c>
      <c r="H43" s="5">
        <v>0.96682819503120565</v>
      </c>
      <c r="I43" s="5">
        <v>3.5759615849145159</v>
      </c>
      <c r="J43" s="5">
        <v>126.47147557058642</v>
      </c>
      <c r="O43" s="5"/>
      <c r="P43" s="5"/>
      <c r="Q43" s="5"/>
      <c r="R43" s="5"/>
      <c r="S43" s="5"/>
      <c r="T43" s="5"/>
      <c r="U43" s="5"/>
      <c r="V43" s="5"/>
      <c r="W43" s="5"/>
    </row>
    <row r="44" spans="1:23" x14ac:dyDescent="0.25">
      <c r="A44" s="76" t="s">
        <v>123</v>
      </c>
      <c r="B44" s="5">
        <v>37.484236433968469</v>
      </c>
      <c r="C44" s="5">
        <v>36.1116243264457</v>
      </c>
      <c r="D44" s="5">
        <v>20.516488487516391</v>
      </c>
      <c r="E44" s="5">
        <v>9.8073542041846942</v>
      </c>
      <c r="F44" s="5">
        <v>16.263339552921412</v>
      </c>
      <c r="G44" s="5">
        <v>1.9382876010400734</v>
      </c>
      <c r="H44" s="5">
        <v>0.98981003480932694</v>
      </c>
      <c r="I44" s="5">
        <v>3.5874754364000707</v>
      </c>
      <c r="J44" s="5">
        <v>126.69861607728612</v>
      </c>
      <c r="O44" s="5"/>
      <c r="P44" s="5"/>
      <c r="Q44" s="5"/>
      <c r="R44" s="5"/>
      <c r="S44" s="5"/>
      <c r="T44" s="5"/>
      <c r="U44" s="5"/>
      <c r="V44" s="5"/>
      <c r="W44" s="5"/>
    </row>
    <row r="45" spans="1:23" x14ac:dyDescent="0.25">
      <c r="A45" s="76" t="s">
        <v>124</v>
      </c>
      <c r="B45" s="5">
        <v>37.993120315210952</v>
      </c>
      <c r="C45" s="5">
        <v>36.8059241735738</v>
      </c>
      <c r="D45" s="5">
        <v>20.906617684177192</v>
      </c>
      <c r="E45" s="5">
        <v>9.9342492251461394</v>
      </c>
      <c r="F45" s="5">
        <v>16.29663373429208</v>
      </c>
      <c r="G45" s="5">
        <v>1.9272181435868028</v>
      </c>
      <c r="H45" s="5">
        <v>1.0015421806856002</v>
      </c>
      <c r="I45" s="5">
        <v>3.6202551316423874</v>
      </c>
      <c r="J45" s="5">
        <v>128.48556058831494</v>
      </c>
      <c r="O45" s="5"/>
      <c r="P45" s="5"/>
      <c r="Q45" s="5"/>
      <c r="R45" s="5"/>
      <c r="S45" s="5"/>
      <c r="T45" s="5"/>
      <c r="U45" s="5"/>
      <c r="V45" s="5"/>
      <c r="W45" s="5"/>
    </row>
    <row r="46" spans="1:23" x14ac:dyDescent="0.25">
      <c r="A46" s="76" t="s">
        <v>125</v>
      </c>
      <c r="B46" s="5">
        <v>38.7632826718052</v>
      </c>
      <c r="C46" s="5">
        <v>37.655869311156771</v>
      </c>
      <c r="D46" s="5">
        <v>21.223753409699412</v>
      </c>
      <c r="E46" s="5">
        <v>9.9253264295125092</v>
      </c>
      <c r="F46" s="5">
        <v>16.55581965469138</v>
      </c>
      <c r="G46" s="5">
        <v>1.9328144619450647</v>
      </c>
      <c r="H46" s="5">
        <v>1.0159085836764457</v>
      </c>
      <c r="I46" s="5">
        <v>3.6735122533009599</v>
      </c>
      <c r="J46" s="5">
        <v>130.74628677578775</v>
      </c>
      <c r="O46" s="5"/>
      <c r="P46" s="5"/>
      <c r="Q46" s="5"/>
      <c r="R46" s="5"/>
      <c r="S46" s="5"/>
      <c r="T46" s="5"/>
      <c r="U46" s="5"/>
      <c r="V46" s="5"/>
      <c r="W46" s="5"/>
    </row>
    <row r="47" spans="1:23" x14ac:dyDescent="0.25">
      <c r="A47" s="76" t="s">
        <v>126</v>
      </c>
      <c r="B47" s="5">
        <v>39.128847739890375</v>
      </c>
      <c r="C47" s="5">
        <v>38.343836634874911</v>
      </c>
      <c r="D47" s="5">
        <v>21.654562175990964</v>
      </c>
      <c r="E47" s="5">
        <v>9.9044929455698973</v>
      </c>
      <c r="F47" s="5">
        <v>16.949356467695637</v>
      </c>
      <c r="G47" s="5">
        <v>1.9388476465515647</v>
      </c>
      <c r="H47" s="5">
        <v>1.0297058815339726</v>
      </c>
      <c r="I47" s="5">
        <v>3.7456931926690276</v>
      </c>
      <c r="J47" s="5">
        <v>132.69534268477636</v>
      </c>
      <c r="O47" s="5"/>
      <c r="P47" s="5"/>
      <c r="Q47" s="5"/>
      <c r="R47" s="5"/>
      <c r="S47" s="5"/>
      <c r="T47" s="5"/>
      <c r="U47" s="5"/>
      <c r="V47" s="5"/>
      <c r="W47" s="5"/>
    </row>
    <row r="48" spans="1:23" x14ac:dyDescent="0.25">
      <c r="A48" s="76" t="s">
        <v>32</v>
      </c>
      <c r="B48" s="5">
        <v>40.017930263387321</v>
      </c>
      <c r="C48" s="5">
        <v>39.29359059310579</v>
      </c>
      <c r="D48" s="5">
        <v>22.302203885494166</v>
      </c>
      <c r="E48" s="5">
        <v>10.126866893443783</v>
      </c>
      <c r="F48" s="5">
        <v>17.327667994538725</v>
      </c>
      <c r="G48" s="5">
        <v>1.9571683669868909</v>
      </c>
      <c r="H48" s="5">
        <v>1.0629434145479892</v>
      </c>
      <c r="I48" s="5">
        <v>3.8452367757238584</v>
      </c>
      <c r="J48" s="5">
        <v>135.93360818722851</v>
      </c>
      <c r="O48" s="5"/>
      <c r="P48" s="5"/>
      <c r="Q48" s="5"/>
      <c r="R48" s="5"/>
      <c r="S48" s="5"/>
      <c r="T48" s="5"/>
      <c r="U48" s="5"/>
      <c r="V48" s="5"/>
      <c r="W48" s="5"/>
    </row>
    <row r="49" spans="1:23" x14ac:dyDescent="0.25">
      <c r="A49" s="76" t="s">
        <v>33</v>
      </c>
      <c r="B49" s="5">
        <v>40.590760270627534</v>
      </c>
      <c r="C49" s="5">
        <v>40.157440833922415</v>
      </c>
      <c r="D49" s="5">
        <v>22.702355569022782</v>
      </c>
      <c r="E49" s="5">
        <v>10.36189083732182</v>
      </c>
      <c r="F49" s="5">
        <v>17.758828301039632</v>
      </c>
      <c r="G49" s="5">
        <v>1.9785744002028909</v>
      </c>
      <c r="H49" s="5">
        <v>1.0919911710448613</v>
      </c>
      <c r="I49" s="5">
        <v>3.9027855610915947</v>
      </c>
      <c r="J49" s="5">
        <v>138.54462694427355</v>
      </c>
      <c r="O49" s="5"/>
      <c r="P49" s="5"/>
      <c r="Q49" s="5"/>
      <c r="R49" s="5"/>
      <c r="S49" s="5"/>
      <c r="T49" s="5"/>
      <c r="U49" s="5"/>
      <c r="V49" s="5"/>
      <c r="W49" s="5"/>
    </row>
    <row r="50" spans="1:23" x14ac:dyDescent="0.25">
      <c r="A50" s="76" t="s">
        <v>34</v>
      </c>
      <c r="B50" s="5">
        <v>41.158378224132846</v>
      </c>
      <c r="C50" s="5">
        <v>40.839825275027081</v>
      </c>
      <c r="D50" s="5">
        <v>23.094926325204142</v>
      </c>
      <c r="E50" s="5">
        <v>10.485094092765914</v>
      </c>
      <c r="F50" s="5">
        <v>18.102519514875887</v>
      </c>
      <c r="G50" s="5">
        <v>1.9923360109580801</v>
      </c>
      <c r="H50" s="5">
        <v>1.1027352301360756</v>
      </c>
      <c r="I50" s="5">
        <v>3.9463729155581553</v>
      </c>
      <c r="J50" s="5">
        <v>140.72218758865816</v>
      </c>
      <c r="O50" s="5"/>
      <c r="P50" s="5"/>
      <c r="Q50" s="5"/>
      <c r="R50" s="5"/>
      <c r="S50" s="5"/>
      <c r="T50" s="5"/>
      <c r="U50" s="5"/>
      <c r="V50" s="5"/>
      <c r="W50" s="5"/>
    </row>
    <row r="51" spans="1:23" x14ac:dyDescent="0.25">
      <c r="A51" s="76" t="s">
        <v>35</v>
      </c>
      <c r="B51" s="5">
        <v>41.622936404375082</v>
      </c>
      <c r="C51" s="5">
        <v>41.307795530987306</v>
      </c>
      <c r="D51" s="5">
        <v>23.489617196224764</v>
      </c>
      <c r="E51" s="5">
        <v>10.552944220705534</v>
      </c>
      <c r="F51" s="5">
        <v>18.451545345691315</v>
      </c>
      <c r="G51" s="5">
        <v>2.0018331747363645</v>
      </c>
      <c r="H51" s="5">
        <v>1.1094117894631783</v>
      </c>
      <c r="I51" s="5">
        <v>3.9768741749694168</v>
      </c>
      <c r="J51" s="5">
        <v>142.51295783715295</v>
      </c>
      <c r="O51" s="5"/>
      <c r="P51" s="5"/>
      <c r="Q51" s="5"/>
      <c r="R51" s="5"/>
      <c r="S51" s="5"/>
      <c r="T51" s="5"/>
      <c r="U51" s="5"/>
      <c r="V51" s="5"/>
      <c r="W51" s="5"/>
    </row>
    <row r="52" spans="1:23" x14ac:dyDescent="0.25">
      <c r="A52" s="76" t="s">
        <v>36</v>
      </c>
      <c r="B52" s="5">
        <v>42.224862733791383</v>
      </c>
      <c r="C52" s="5">
        <v>41.951025891191335</v>
      </c>
      <c r="D52" s="5">
        <v>23.8182514749506</v>
      </c>
      <c r="E52" s="5">
        <v>10.624251852471476</v>
      </c>
      <c r="F52" s="5">
        <v>18.557704673745235</v>
      </c>
      <c r="G52" s="5">
        <v>2.0065277329524362</v>
      </c>
      <c r="H52" s="5">
        <v>1.1426373311301181</v>
      </c>
      <c r="I52" s="5">
        <v>4.0240112096783003</v>
      </c>
      <c r="J52" s="5">
        <v>144.34927289991086</v>
      </c>
      <c r="O52" s="5"/>
      <c r="P52" s="5"/>
      <c r="Q52" s="5"/>
      <c r="R52" s="5"/>
      <c r="S52" s="5"/>
      <c r="T52" s="5"/>
      <c r="U52" s="5"/>
      <c r="V52" s="5"/>
      <c r="W52" s="5"/>
    </row>
    <row r="53" spans="1:23" x14ac:dyDescent="0.25">
      <c r="A53" s="76" t="s">
        <v>37</v>
      </c>
      <c r="B53" s="5">
        <v>42.679024125689388</v>
      </c>
      <c r="C53" s="5">
        <v>42.582211807670085</v>
      </c>
      <c r="D53" s="5">
        <v>24.072569513396406</v>
      </c>
      <c r="E53" s="5">
        <v>10.702152955622704</v>
      </c>
      <c r="F53" s="5">
        <v>18.604832111282896</v>
      </c>
      <c r="G53" s="5">
        <v>2.0654060667776313</v>
      </c>
      <c r="H53" s="5">
        <v>1.1825917592322446</v>
      </c>
      <c r="I53" s="5">
        <v>4.0721122946150103</v>
      </c>
      <c r="J53" s="5">
        <v>145.96090063428636</v>
      </c>
      <c r="O53" s="5"/>
      <c r="P53" s="5"/>
      <c r="Q53" s="5"/>
      <c r="R53" s="5"/>
      <c r="S53" s="5"/>
      <c r="T53" s="5"/>
      <c r="U53" s="5"/>
      <c r="V53" s="5"/>
      <c r="W53" s="5"/>
    </row>
    <row r="54" spans="1:23" x14ac:dyDescent="0.25">
      <c r="A54" s="76" t="s">
        <v>127</v>
      </c>
      <c r="B54" s="5">
        <v>42.492158833449132</v>
      </c>
      <c r="C54" s="5">
        <v>42.833995840418048</v>
      </c>
      <c r="D54" s="5">
        <v>24.226201301751299</v>
      </c>
      <c r="E54" s="5">
        <v>10.526357409508769</v>
      </c>
      <c r="F54" s="5">
        <v>18.563345881784986</v>
      </c>
      <c r="G54" s="5">
        <v>2.069799817926913</v>
      </c>
      <c r="H54" s="5">
        <v>1.1788966553280604</v>
      </c>
      <c r="I54" s="5">
        <v>4.054295864873132</v>
      </c>
      <c r="J54" s="5">
        <v>145.94505160504033</v>
      </c>
      <c r="O54" s="5"/>
      <c r="P54" s="5"/>
      <c r="Q54" s="5"/>
      <c r="R54" s="5"/>
      <c r="S54" s="5"/>
      <c r="T54" s="5"/>
      <c r="U54" s="5"/>
      <c r="V54" s="5"/>
      <c r="W54" s="5"/>
    </row>
    <row r="55" spans="1:23" x14ac:dyDescent="0.25">
      <c r="A55" s="76" t="s">
        <v>128</v>
      </c>
      <c r="B55" s="5">
        <v>39.010962620147247</v>
      </c>
      <c r="C55" s="5">
        <v>40.159188165576488</v>
      </c>
      <c r="D55" s="5">
        <v>23.175591914041451</v>
      </c>
      <c r="E55" s="5">
        <v>9.9660930360038886</v>
      </c>
      <c r="F55" s="5">
        <v>17.878855362315253</v>
      </c>
      <c r="G55" s="5">
        <v>1.9419528551478666</v>
      </c>
      <c r="H55" s="5">
        <v>1.1372139421641643</v>
      </c>
      <c r="I55" s="5">
        <v>3.8406687591996738</v>
      </c>
      <c r="J55" s="5">
        <v>137.11052665459601</v>
      </c>
      <c r="O55" s="5"/>
      <c r="P55" s="5"/>
      <c r="Q55" s="5"/>
      <c r="R55" s="5"/>
      <c r="S55" s="5"/>
      <c r="T55" s="5"/>
      <c r="U55" s="5"/>
      <c r="V55" s="5"/>
      <c r="W55" s="5"/>
    </row>
    <row r="56" spans="1:23" x14ac:dyDescent="0.25">
      <c r="A56" s="76" t="s">
        <v>129</v>
      </c>
      <c r="B56" s="5">
        <v>39.896152267976298</v>
      </c>
      <c r="C56" s="5">
        <v>36.479480933025449</v>
      </c>
      <c r="D56" s="5">
        <v>24.314174296814336</v>
      </c>
      <c r="E56" s="5">
        <v>10.253880215975164</v>
      </c>
      <c r="F56" s="5">
        <v>18.54490681092464</v>
      </c>
      <c r="G56" s="5">
        <v>1.9947188054096463</v>
      </c>
      <c r="H56" s="5">
        <v>1.1787780097954623</v>
      </c>
      <c r="I56" s="5">
        <v>4.0161650402841325</v>
      </c>
      <c r="J56" s="5">
        <v>136.67825638020508</v>
      </c>
      <c r="O56" s="5"/>
      <c r="P56" s="5"/>
      <c r="Q56" s="5"/>
      <c r="R56" s="5"/>
      <c r="S56" s="5"/>
      <c r="T56" s="5"/>
      <c r="U56" s="5"/>
      <c r="V56" s="5"/>
      <c r="W56" s="5"/>
    </row>
    <row r="57" spans="1:23" x14ac:dyDescent="0.25">
      <c r="A57" s="76" t="s">
        <v>267</v>
      </c>
      <c r="B57" s="56">
        <v>36.383709119259052</v>
      </c>
      <c r="C57" s="56">
        <v>38.056629064905366</v>
      </c>
      <c r="D57" s="56">
        <v>23.812380146777492</v>
      </c>
      <c r="E57" s="56">
        <v>9.8216581719597613</v>
      </c>
      <c r="F57" s="56">
        <v>18.570858651412845</v>
      </c>
      <c r="G57" s="56">
        <v>1.9461815868266352</v>
      </c>
      <c r="H57" s="56">
        <v>1.1491909133240408</v>
      </c>
      <c r="I57" s="56">
        <v>3.8227490637611061</v>
      </c>
      <c r="J57" s="56">
        <v>133.56335671822632</v>
      </c>
      <c r="O57" s="5"/>
      <c r="P57" s="5"/>
      <c r="Q57" s="5"/>
      <c r="R57" s="5"/>
      <c r="S57" s="5"/>
      <c r="T57" s="5"/>
      <c r="U57" s="5"/>
      <c r="V57" s="5"/>
      <c r="W57" s="5"/>
    </row>
    <row r="58" spans="1:23" x14ac:dyDescent="0.25">
      <c r="A58" s="76" t="s">
        <v>268</v>
      </c>
      <c r="B58" s="56">
        <v>40.688717173045426</v>
      </c>
      <c r="C58" s="56">
        <v>40.875596558770503</v>
      </c>
      <c r="D58" s="56">
        <v>24.521188020436053</v>
      </c>
      <c r="E58" s="56">
        <v>10.16238159204633</v>
      </c>
      <c r="F58" s="56">
        <v>19.307363882182152</v>
      </c>
      <c r="G58" s="56">
        <v>1.9125797907326512</v>
      </c>
      <c r="H58" s="56">
        <v>1.1432671393997367</v>
      </c>
      <c r="I58" s="56">
        <v>4.0503446223557615</v>
      </c>
      <c r="J58" s="56">
        <v>142.66143877896863</v>
      </c>
      <c r="O58" s="5"/>
      <c r="P58" s="5"/>
      <c r="Q58" s="5"/>
      <c r="R58" s="5"/>
      <c r="S58" s="5"/>
      <c r="T58" s="5"/>
      <c r="U58" s="5"/>
      <c r="V58" s="5"/>
      <c r="W58" s="5"/>
    </row>
    <row r="59" spans="1:23" ht="13" x14ac:dyDescent="0.3">
      <c r="A59" s="59" t="s">
        <v>304</v>
      </c>
      <c r="B59" s="60"/>
      <c r="C59" s="60"/>
      <c r="D59" s="60"/>
      <c r="E59" s="60"/>
      <c r="F59" s="60"/>
      <c r="G59" s="60"/>
      <c r="H59" s="60"/>
      <c r="I59" s="60"/>
      <c r="J59" s="60"/>
      <c r="O59" s="5"/>
      <c r="P59" s="5"/>
      <c r="Q59" s="5"/>
      <c r="R59" s="5"/>
      <c r="S59" s="5"/>
      <c r="T59" s="5"/>
      <c r="U59" s="5"/>
      <c r="V59" s="5"/>
      <c r="W59" s="5"/>
    </row>
    <row r="60" spans="1:23" ht="12.75" customHeight="1" x14ac:dyDescent="0.3">
      <c r="A60" s="40" t="s">
        <v>344</v>
      </c>
      <c r="B60" s="57"/>
      <c r="C60" s="58"/>
      <c r="D60" s="58"/>
      <c r="E60" s="58"/>
      <c r="F60" s="58"/>
      <c r="G60" s="58"/>
      <c r="H60" s="58"/>
      <c r="I60" s="58"/>
      <c r="J60" s="58"/>
    </row>
    <row r="61" spans="1:23" ht="12.75" customHeight="1" x14ac:dyDescent="0.3">
      <c r="A61" s="40" t="s">
        <v>353</v>
      </c>
      <c r="B61" s="57"/>
      <c r="C61" s="58"/>
      <c r="D61" s="58"/>
      <c r="E61" s="58"/>
      <c r="F61" s="58"/>
      <c r="G61" s="58"/>
      <c r="H61" s="58"/>
      <c r="I61" s="58"/>
      <c r="J61" s="58"/>
    </row>
    <row r="62" spans="1:23" ht="13" x14ac:dyDescent="0.25">
      <c r="A62" s="294" t="s">
        <v>130</v>
      </c>
      <c r="B62" s="294"/>
      <c r="C62" s="294"/>
      <c r="D62" s="294"/>
      <c r="E62" s="294"/>
      <c r="F62" s="294"/>
      <c r="G62" s="294"/>
      <c r="H62" s="294"/>
      <c r="I62" s="294"/>
      <c r="J62" s="294"/>
    </row>
    <row r="63" spans="1:23" x14ac:dyDescent="0.25">
      <c r="A63" s="44"/>
      <c r="B63" s="209"/>
      <c r="C63" s="209"/>
      <c r="D63" s="209"/>
      <c r="E63" s="209"/>
      <c r="F63" s="209"/>
      <c r="G63" s="209"/>
      <c r="H63" s="209"/>
      <c r="I63" s="209"/>
      <c r="J63" s="209"/>
    </row>
  </sheetData>
  <mergeCells count="4">
    <mergeCell ref="H2:I2"/>
    <mergeCell ref="A3:A4"/>
    <mergeCell ref="B5:J5"/>
    <mergeCell ref="A62:J62"/>
  </mergeCells>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workbookViewId="0"/>
  </sheetViews>
  <sheetFormatPr defaultColWidth="9.1796875" defaultRowHeight="12.5" x14ac:dyDescent="0.25"/>
  <cols>
    <col min="1" max="1" width="8.7265625" style="13" customWidth="1"/>
    <col min="2" max="5" width="19.7265625" style="10" customWidth="1"/>
    <col min="6" max="16384" width="9.1796875" style="10"/>
  </cols>
  <sheetData>
    <row r="1" spans="1:13" x14ac:dyDescent="0.25">
      <c r="A1" s="8"/>
      <c r="B1" s="9"/>
      <c r="C1" s="9"/>
      <c r="D1" s="9"/>
      <c r="E1" s="9"/>
    </row>
    <row r="2" spans="1:13" x14ac:dyDescent="0.25">
      <c r="A2" s="11" t="s">
        <v>137</v>
      </c>
      <c r="B2" s="12"/>
      <c r="C2" s="12"/>
      <c r="D2" s="12"/>
      <c r="E2" s="12"/>
    </row>
    <row r="3" spans="1:13" ht="25.5" x14ac:dyDescent="0.3">
      <c r="A3" s="14" t="s">
        <v>77</v>
      </c>
      <c r="B3" s="15" t="s">
        <v>81</v>
      </c>
      <c r="C3" s="15" t="s">
        <v>138</v>
      </c>
      <c r="D3" s="15" t="s">
        <v>83</v>
      </c>
      <c r="E3" s="15" t="s">
        <v>139</v>
      </c>
      <c r="J3" s="267"/>
      <c r="K3" s="93"/>
      <c r="L3" s="93"/>
      <c r="M3" s="93"/>
    </row>
    <row r="4" spans="1:13" ht="13" x14ac:dyDescent="0.3">
      <c r="A4" s="11"/>
      <c r="B4" s="293" t="s">
        <v>340</v>
      </c>
      <c r="C4" s="293"/>
      <c r="D4" s="293"/>
      <c r="E4" s="293"/>
      <c r="F4" s="16"/>
      <c r="G4" s="16"/>
      <c r="H4" s="16"/>
      <c r="I4" s="16"/>
      <c r="J4" s="16"/>
    </row>
    <row r="5" spans="1:13" s="84" customFormat="1" x14ac:dyDescent="0.25">
      <c r="A5" s="82" t="s">
        <v>89</v>
      </c>
      <c r="B5" s="17">
        <v>0.98207419456172929</v>
      </c>
      <c r="C5" s="17">
        <v>10.930349934512995</v>
      </c>
      <c r="D5" s="17">
        <v>19.532669204926428</v>
      </c>
      <c r="E5" s="17">
        <v>31.44509333400115</v>
      </c>
      <c r="F5" s="17"/>
      <c r="G5" s="232"/>
      <c r="H5" s="232"/>
      <c r="J5" s="83"/>
      <c r="K5" s="83"/>
      <c r="L5" s="83"/>
      <c r="M5" s="83"/>
    </row>
    <row r="6" spans="1:13" s="84" customFormat="1" x14ac:dyDescent="0.25">
      <c r="A6" s="82" t="s">
        <v>90</v>
      </c>
      <c r="B6" s="17">
        <v>1.0348277362873901</v>
      </c>
      <c r="C6" s="17">
        <v>11.406011665304042</v>
      </c>
      <c r="D6" s="17">
        <v>21.440199184998022</v>
      </c>
      <c r="E6" s="17">
        <v>33.881038586589455</v>
      </c>
      <c r="F6" s="17"/>
      <c r="G6" s="232"/>
      <c r="H6" s="232"/>
      <c r="J6" s="83"/>
      <c r="K6" s="83"/>
      <c r="L6" s="83"/>
      <c r="M6" s="83"/>
    </row>
    <row r="7" spans="1:13" s="84" customFormat="1" x14ac:dyDescent="0.25">
      <c r="A7" s="82" t="s">
        <v>91</v>
      </c>
      <c r="B7" s="17">
        <v>1.1695205792597947</v>
      </c>
      <c r="C7" s="17">
        <v>11.808518910193865</v>
      </c>
      <c r="D7" s="17">
        <v>23.854974149298329</v>
      </c>
      <c r="E7" s="17">
        <v>36.833013638751986</v>
      </c>
      <c r="F7" s="17"/>
      <c r="G7" s="232"/>
      <c r="H7" s="232"/>
      <c r="J7" s="83"/>
      <c r="K7" s="83"/>
      <c r="L7" s="83"/>
      <c r="M7" s="83"/>
    </row>
    <row r="8" spans="1:13" s="84" customFormat="1" x14ac:dyDescent="0.25">
      <c r="A8" s="82" t="s">
        <v>92</v>
      </c>
      <c r="B8" s="17">
        <v>1.2481926150360447</v>
      </c>
      <c r="C8" s="17">
        <v>12.376210519705825</v>
      </c>
      <c r="D8" s="17">
        <v>24.403022799064104</v>
      </c>
      <c r="E8" s="17">
        <v>38.027425933805972</v>
      </c>
      <c r="F8" s="17"/>
      <c r="G8" s="232"/>
      <c r="H8" s="232"/>
      <c r="J8" s="83"/>
      <c r="K8" s="83"/>
      <c r="L8" s="83"/>
      <c r="M8" s="83"/>
    </row>
    <row r="9" spans="1:13" s="84" customFormat="1" x14ac:dyDescent="0.25">
      <c r="A9" s="82" t="s">
        <v>93</v>
      </c>
      <c r="B9" s="17">
        <v>1.3495361474869778</v>
      </c>
      <c r="C9" s="17">
        <v>13.284938162771747</v>
      </c>
      <c r="D9" s="17">
        <v>29.119058749646818</v>
      </c>
      <c r="E9" s="17">
        <v>43.753533059905543</v>
      </c>
      <c r="F9" s="17"/>
      <c r="G9" s="232"/>
      <c r="H9" s="232"/>
      <c r="J9" s="83"/>
      <c r="K9" s="83"/>
      <c r="L9" s="83"/>
      <c r="M9" s="83"/>
    </row>
    <row r="10" spans="1:13" s="84" customFormat="1" x14ac:dyDescent="0.25">
      <c r="A10" s="82" t="s">
        <v>94</v>
      </c>
      <c r="B10" s="17">
        <v>1.3762743524958068</v>
      </c>
      <c r="C10" s="17">
        <v>14.153379751097948</v>
      </c>
      <c r="D10" s="17">
        <v>31.651451654519406</v>
      </c>
      <c r="E10" s="17">
        <v>47.181105758113162</v>
      </c>
      <c r="F10" s="17"/>
      <c r="G10" s="232"/>
      <c r="H10" s="232"/>
      <c r="J10" s="83"/>
      <c r="K10" s="83"/>
      <c r="L10" s="83"/>
      <c r="M10" s="83"/>
    </row>
    <row r="11" spans="1:13" s="84" customFormat="1" x14ac:dyDescent="0.25">
      <c r="A11" s="82" t="s">
        <v>95</v>
      </c>
      <c r="B11" s="17">
        <v>1.4697325249220814</v>
      </c>
      <c r="C11" s="17">
        <v>14.842220544470836</v>
      </c>
      <c r="D11" s="17">
        <v>35.128055764026982</v>
      </c>
      <c r="E11" s="17">
        <v>51.440008833419895</v>
      </c>
      <c r="F11" s="17"/>
      <c r="G11" s="232"/>
      <c r="H11" s="232"/>
      <c r="J11" s="83"/>
      <c r="K11" s="83"/>
      <c r="L11" s="83"/>
      <c r="M11" s="83"/>
    </row>
    <row r="12" spans="1:13" s="84" customFormat="1" x14ac:dyDescent="0.25">
      <c r="A12" s="82" t="s">
        <v>96</v>
      </c>
      <c r="B12" s="17">
        <v>1.5149164395484638</v>
      </c>
      <c r="C12" s="17">
        <v>15.914882904754659</v>
      </c>
      <c r="D12" s="17">
        <v>37.645449112033241</v>
      </c>
      <c r="E12" s="17">
        <v>55.075248456336368</v>
      </c>
      <c r="F12" s="17"/>
      <c r="G12" s="232"/>
      <c r="H12" s="232"/>
      <c r="J12" s="83"/>
      <c r="K12" s="83"/>
      <c r="L12" s="83"/>
      <c r="M12" s="83"/>
    </row>
    <row r="13" spans="1:13" s="84" customFormat="1" x14ac:dyDescent="0.25">
      <c r="A13" s="82" t="s">
        <v>97</v>
      </c>
      <c r="B13" s="17">
        <v>1.5322573030017403</v>
      </c>
      <c r="C13" s="17">
        <v>15.243755126400639</v>
      </c>
      <c r="D13" s="17">
        <v>38.333054669894999</v>
      </c>
      <c r="E13" s="17">
        <v>55.109067099297377</v>
      </c>
      <c r="F13" s="17"/>
      <c r="G13" s="232"/>
      <c r="H13" s="232"/>
      <c r="J13" s="83"/>
      <c r="K13" s="83"/>
      <c r="L13" s="83"/>
      <c r="M13" s="83"/>
    </row>
    <row r="14" spans="1:13" s="84" customFormat="1" x14ac:dyDescent="0.25">
      <c r="A14" s="82" t="s">
        <v>98</v>
      </c>
      <c r="B14" s="17">
        <v>1.7095421447884156</v>
      </c>
      <c r="C14" s="17">
        <v>16.167316088719559</v>
      </c>
      <c r="D14" s="17">
        <v>44.419412756920693</v>
      </c>
      <c r="E14" s="17">
        <v>62.296270990428667</v>
      </c>
      <c r="F14" s="17"/>
      <c r="G14" s="232"/>
      <c r="H14" s="232"/>
      <c r="J14" s="83"/>
      <c r="K14" s="83"/>
      <c r="L14" s="83"/>
      <c r="M14" s="83"/>
    </row>
    <row r="15" spans="1:13" s="84" customFormat="1" x14ac:dyDescent="0.25">
      <c r="A15" s="82" t="s">
        <v>99</v>
      </c>
      <c r="B15" s="17">
        <v>1.8418151667080345</v>
      </c>
      <c r="C15" s="17">
        <v>17.747759788238007</v>
      </c>
      <c r="D15" s="17">
        <v>48.326000420869356</v>
      </c>
      <c r="E15" s="17">
        <v>67.915575375815393</v>
      </c>
      <c r="F15" s="17"/>
      <c r="G15" s="232"/>
      <c r="H15" s="232"/>
      <c r="J15" s="83"/>
      <c r="K15" s="83"/>
      <c r="L15" s="83"/>
      <c r="M15" s="83"/>
    </row>
    <row r="16" spans="1:13" s="84" customFormat="1" x14ac:dyDescent="0.25">
      <c r="A16" s="82" t="s">
        <v>100</v>
      </c>
      <c r="B16" s="17">
        <v>2.033742122911697</v>
      </c>
      <c r="C16" s="17">
        <v>18.142938416749161</v>
      </c>
      <c r="D16" s="17">
        <v>51.527581628639993</v>
      </c>
      <c r="E16" s="17">
        <v>71.704262168300858</v>
      </c>
      <c r="F16" s="17"/>
      <c r="G16" s="232"/>
      <c r="H16" s="232"/>
      <c r="J16" s="83"/>
      <c r="K16" s="83"/>
      <c r="L16" s="83"/>
      <c r="M16" s="83"/>
    </row>
    <row r="17" spans="1:13" s="84" customFormat="1" x14ac:dyDescent="0.25">
      <c r="A17" s="82" t="s">
        <v>101</v>
      </c>
      <c r="B17" s="17">
        <v>2.2033896984898007</v>
      </c>
      <c r="C17" s="17">
        <v>18.941986759859518</v>
      </c>
      <c r="D17" s="17">
        <v>52.529665885036422</v>
      </c>
      <c r="E17" s="17">
        <v>73.675042343385741</v>
      </c>
      <c r="F17" s="17"/>
      <c r="G17" s="232"/>
      <c r="H17" s="232"/>
      <c r="J17" s="83"/>
      <c r="K17" s="83"/>
      <c r="L17" s="83"/>
      <c r="M17" s="83"/>
    </row>
    <row r="18" spans="1:13" s="84" customFormat="1" x14ac:dyDescent="0.25">
      <c r="A18" s="82" t="s">
        <v>102</v>
      </c>
      <c r="B18" s="17">
        <v>2.4841449057905169</v>
      </c>
      <c r="C18" s="17">
        <v>20.475611910719685</v>
      </c>
      <c r="D18" s="17">
        <v>57.764730533950598</v>
      </c>
      <c r="E18" s="17">
        <v>80.724487350460805</v>
      </c>
      <c r="F18" s="17"/>
      <c r="G18" s="232"/>
      <c r="H18" s="232"/>
      <c r="J18" s="83"/>
      <c r="K18" s="83"/>
      <c r="L18" s="83"/>
      <c r="M18" s="83"/>
    </row>
    <row r="19" spans="1:13" s="84" customFormat="1" x14ac:dyDescent="0.25">
      <c r="A19" s="82" t="s">
        <v>103</v>
      </c>
      <c r="B19" s="17">
        <v>2.6446100825487751</v>
      </c>
      <c r="C19" s="17">
        <v>20.908926856883184</v>
      </c>
      <c r="D19" s="17">
        <v>60.732421001413343</v>
      </c>
      <c r="E19" s="17">
        <v>84.285957940845293</v>
      </c>
      <c r="F19" s="17"/>
      <c r="G19" s="232"/>
      <c r="H19" s="232"/>
      <c r="J19" s="83"/>
      <c r="K19" s="83"/>
      <c r="L19" s="83"/>
      <c r="M19" s="83"/>
    </row>
    <row r="20" spans="1:13" s="84" customFormat="1" x14ac:dyDescent="0.25">
      <c r="A20" s="82" t="s">
        <v>104</v>
      </c>
      <c r="B20" s="17">
        <v>2.7156602639889269</v>
      </c>
      <c r="C20" s="17">
        <v>21.977276253998138</v>
      </c>
      <c r="D20" s="17">
        <v>63.201053013808647</v>
      </c>
      <c r="E20" s="17">
        <v>87.893989531795711</v>
      </c>
      <c r="F20" s="17"/>
      <c r="G20" s="232"/>
      <c r="H20" s="232"/>
      <c r="J20" s="83"/>
      <c r="K20" s="83"/>
      <c r="L20" s="83"/>
      <c r="M20" s="83"/>
    </row>
    <row r="21" spans="1:13" s="84" customFormat="1" x14ac:dyDescent="0.25">
      <c r="A21" s="82" t="s">
        <v>105</v>
      </c>
      <c r="B21" s="17">
        <v>2.6659088302361678</v>
      </c>
      <c r="C21" s="17">
        <v>20.187992540136712</v>
      </c>
      <c r="D21" s="17">
        <v>62.4811249816387</v>
      </c>
      <c r="E21" s="17">
        <v>85.335026352011582</v>
      </c>
      <c r="F21" s="17"/>
      <c r="G21" s="232"/>
      <c r="H21" s="232"/>
      <c r="J21" s="83"/>
      <c r="K21" s="83"/>
      <c r="L21" s="83"/>
      <c r="M21" s="83"/>
    </row>
    <row r="22" spans="1:13" s="84" customFormat="1" x14ac:dyDescent="0.25">
      <c r="A22" s="82" t="s">
        <v>106</v>
      </c>
      <c r="B22" s="17">
        <v>2.7490450274635099</v>
      </c>
      <c r="C22" s="17">
        <v>19.51126877462897</v>
      </c>
      <c r="D22" s="17">
        <v>62.967219792900607</v>
      </c>
      <c r="E22" s="17">
        <v>85.227533594993091</v>
      </c>
      <c r="F22" s="17"/>
      <c r="G22" s="232"/>
      <c r="H22" s="232"/>
      <c r="J22" s="83"/>
      <c r="K22" s="83"/>
      <c r="L22" s="83"/>
      <c r="M22" s="83"/>
    </row>
    <row r="23" spans="1:13" s="84" customFormat="1" x14ac:dyDescent="0.25">
      <c r="A23" s="82" t="s">
        <v>107</v>
      </c>
      <c r="B23" s="17">
        <v>2.8333614537714245</v>
      </c>
      <c r="C23" s="17">
        <v>19.195362741867307</v>
      </c>
      <c r="D23" s="17">
        <v>68.003590290301418</v>
      </c>
      <c r="E23" s="17">
        <v>90.032314485940148</v>
      </c>
      <c r="F23" s="17"/>
      <c r="G23" s="232"/>
      <c r="H23" s="232"/>
      <c r="J23" s="83"/>
      <c r="K23" s="83"/>
      <c r="L23" s="83"/>
      <c r="M23" s="83"/>
    </row>
    <row r="24" spans="1:13" s="84" customFormat="1" x14ac:dyDescent="0.25">
      <c r="A24" s="82" t="s">
        <v>108</v>
      </c>
      <c r="B24" s="17">
        <v>2.9149585567520413</v>
      </c>
      <c r="C24" s="17">
        <v>19.837699276003704</v>
      </c>
      <c r="D24" s="17">
        <v>71.370554404773486</v>
      </c>
      <c r="E24" s="17">
        <v>94.123212237529231</v>
      </c>
      <c r="F24" s="17"/>
      <c r="G24" s="232"/>
      <c r="H24" s="232"/>
      <c r="J24" s="83"/>
      <c r="K24" s="83"/>
      <c r="L24" s="83"/>
      <c r="M24" s="83"/>
    </row>
    <row r="25" spans="1:13" s="84" customFormat="1" x14ac:dyDescent="0.25">
      <c r="A25" s="82" t="s">
        <v>109</v>
      </c>
      <c r="B25" s="17">
        <v>3.0728521811214162</v>
      </c>
      <c r="C25" s="17">
        <v>20.924093302836106</v>
      </c>
      <c r="D25" s="17">
        <v>77.385400050253736</v>
      </c>
      <c r="E25" s="17">
        <v>101.38234553421125</v>
      </c>
      <c r="F25" s="17"/>
      <c r="G25" s="232"/>
      <c r="H25" s="232"/>
      <c r="J25" s="83"/>
      <c r="K25" s="83"/>
      <c r="L25" s="83"/>
      <c r="M25" s="83"/>
    </row>
    <row r="26" spans="1:13" s="84" customFormat="1" x14ac:dyDescent="0.25">
      <c r="A26" s="82" t="s">
        <v>110</v>
      </c>
      <c r="B26" s="17">
        <v>3.1733190084990368</v>
      </c>
      <c r="C26" s="17">
        <v>22.118517875745425</v>
      </c>
      <c r="D26" s="17">
        <v>82.111346887452399</v>
      </c>
      <c r="E26" s="17">
        <v>107.40318377169686</v>
      </c>
      <c r="F26" s="17"/>
      <c r="G26" s="232"/>
      <c r="H26" s="232"/>
      <c r="J26" s="83"/>
      <c r="K26" s="83"/>
      <c r="L26" s="83"/>
      <c r="M26" s="83"/>
    </row>
    <row r="27" spans="1:13" s="84" customFormat="1" x14ac:dyDescent="0.25">
      <c r="A27" s="82" t="s">
        <v>111</v>
      </c>
      <c r="B27" s="17">
        <v>3.2089645970810148</v>
      </c>
      <c r="C27" s="17">
        <v>23.78724824129938</v>
      </c>
      <c r="D27" s="17">
        <v>86.427563801087445</v>
      </c>
      <c r="E27" s="17">
        <v>113.42377663946783</v>
      </c>
      <c r="F27" s="17"/>
      <c r="G27" s="232"/>
      <c r="H27" s="232"/>
      <c r="J27" s="83"/>
      <c r="K27" s="83"/>
      <c r="L27" s="83"/>
      <c r="M27" s="83"/>
    </row>
    <row r="28" spans="1:13" s="84" customFormat="1" x14ac:dyDescent="0.25">
      <c r="A28" s="82" t="s">
        <v>112</v>
      </c>
      <c r="B28" s="17">
        <v>3.3517136820722047</v>
      </c>
      <c r="C28" s="17">
        <v>24.250845510599007</v>
      </c>
      <c r="D28" s="17">
        <v>91.742061149503229</v>
      </c>
      <c r="E28" s="17">
        <v>119.34462034217444</v>
      </c>
      <c r="F28" s="17"/>
      <c r="G28" s="232"/>
      <c r="H28" s="232"/>
      <c r="J28" s="83"/>
      <c r="K28" s="83"/>
      <c r="L28" s="83"/>
      <c r="M28" s="83"/>
    </row>
    <row r="29" spans="1:13" s="84" customFormat="1" x14ac:dyDescent="0.25">
      <c r="A29" s="82" t="s">
        <v>113</v>
      </c>
      <c r="B29" s="17">
        <v>3.4726206187170656</v>
      </c>
      <c r="C29" s="17">
        <v>24.299873679718687</v>
      </c>
      <c r="D29" s="17">
        <v>97.243298849636474</v>
      </c>
      <c r="E29" s="17">
        <v>125.01579314807222</v>
      </c>
      <c r="F29" s="17"/>
      <c r="G29" s="232"/>
      <c r="H29" s="232"/>
      <c r="J29" s="83"/>
      <c r="K29" s="83"/>
      <c r="L29" s="83"/>
      <c r="M29" s="83"/>
    </row>
    <row r="30" spans="1:13" s="84" customFormat="1" x14ac:dyDescent="0.25">
      <c r="A30" s="82" t="s">
        <v>114</v>
      </c>
      <c r="B30" s="17">
        <v>3.5711018862046133</v>
      </c>
      <c r="C30" s="17">
        <v>25.176758180023825</v>
      </c>
      <c r="D30" s="17">
        <v>103.8701272361764</v>
      </c>
      <c r="E30" s="17">
        <v>132.61798730240483</v>
      </c>
      <c r="F30" s="17"/>
      <c r="G30" s="232"/>
      <c r="H30" s="232"/>
      <c r="J30" s="83"/>
      <c r="K30" s="83"/>
      <c r="L30" s="83"/>
      <c r="M30" s="83"/>
    </row>
    <row r="31" spans="1:13" s="84" customFormat="1" x14ac:dyDescent="0.25">
      <c r="A31" s="82" t="s">
        <v>115</v>
      </c>
      <c r="B31" s="17">
        <v>3.5330747950439112</v>
      </c>
      <c r="C31" s="17">
        <v>25.053469237867461</v>
      </c>
      <c r="D31" s="17">
        <v>106.27709715781999</v>
      </c>
      <c r="E31" s="17">
        <v>134.86364119073136</v>
      </c>
      <c r="F31" s="17"/>
      <c r="G31" s="232"/>
      <c r="H31" s="232"/>
      <c r="J31" s="83"/>
      <c r="K31" s="83"/>
      <c r="L31" s="83"/>
      <c r="M31" s="83"/>
    </row>
    <row r="32" spans="1:13" x14ac:dyDescent="0.25">
      <c r="A32" s="82" t="s">
        <v>116</v>
      </c>
      <c r="B32" s="17">
        <v>3.6634028968313332</v>
      </c>
      <c r="C32" s="17">
        <v>26.214781272799407</v>
      </c>
      <c r="D32" s="17">
        <v>112.64505171475952</v>
      </c>
      <c r="E32" s="17">
        <v>142.52323588439026</v>
      </c>
      <c r="F32" s="17"/>
      <c r="G32" s="232"/>
      <c r="H32" s="232"/>
      <c r="I32" s="84"/>
      <c r="J32" s="83"/>
      <c r="K32" s="83"/>
      <c r="L32" s="83"/>
      <c r="M32" s="83"/>
    </row>
    <row r="33" spans="1:17" x14ac:dyDescent="0.25">
      <c r="A33" s="82" t="s">
        <v>117</v>
      </c>
      <c r="B33" s="17">
        <v>3.9272712936874061</v>
      </c>
      <c r="C33" s="17">
        <v>27.305594681531019</v>
      </c>
      <c r="D33" s="17">
        <v>117.67290131996602</v>
      </c>
      <c r="E33" s="17">
        <v>148.90576729518443</v>
      </c>
      <c r="F33" s="17"/>
      <c r="G33" s="232"/>
      <c r="H33" s="232"/>
      <c r="I33" s="84"/>
      <c r="J33" s="83"/>
      <c r="K33" s="83"/>
      <c r="L33" s="83"/>
      <c r="M33" s="83"/>
    </row>
    <row r="34" spans="1:17" x14ac:dyDescent="0.25">
      <c r="A34" s="82" t="s">
        <v>118</v>
      </c>
      <c r="B34" s="17">
        <v>4.0523230334005902</v>
      </c>
      <c r="C34" s="17">
        <v>28.097940670890011</v>
      </c>
      <c r="D34" s="17">
        <v>124.02256519470613</v>
      </c>
      <c r="E34" s="17">
        <v>156.17282889899673</v>
      </c>
      <c r="F34" s="17"/>
      <c r="G34" s="232"/>
      <c r="H34" s="232"/>
      <c r="I34" s="84"/>
      <c r="J34" s="83"/>
      <c r="K34" s="83"/>
      <c r="L34" s="83"/>
      <c r="M34" s="83"/>
    </row>
    <row r="35" spans="1:17" x14ac:dyDescent="0.25">
      <c r="A35" s="82" t="s">
        <v>119</v>
      </c>
      <c r="B35" s="17">
        <v>4.0768679125578933</v>
      </c>
      <c r="C35" s="17">
        <v>29.228114631232909</v>
      </c>
      <c r="D35" s="17">
        <v>129.08343548013795</v>
      </c>
      <c r="E35" s="17">
        <v>162.38841802392875</v>
      </c>
      <c r="F35" s="17"/>
      <c r="G35" s="232"/>
      <c r="H35" s="232"/>
      <c r="I35" s="84"/>
      <c r="J35" s="83"/>
      <c r="K35" s="83"/>
      <c r="L35" s="83"/>
      <c r="M35" s="83"/>
    </row>
    <row r="36" spans="1:17" x14ac:dyDescent="0.25">
      <c r="A36" s="76" t="s">
        <v>120</v>
      </c>
      <c r="B36" s="17">
        <v>4.2168444423943487</v>
      </c>
      <c r="C36" s="17">
        <v>30.506086238800339</v>
      </c>
      <c r="D36" s="17">
        <v>134.00143852938177</v>
      </c>
      <c r="E36" s="17">
        <v>168.72436921057647</v>
      </c>
      <c r="F36" s="17"/>
      <c r="G36" s="232"/>
      <c r="H36" s="232"/>
      <c r="I36" s="84"/>
      <c r="J36" s="83"/>
      <c r="K36" s="83"/>
      <c r="L36" s="83"/>
      <c r="M36" s="83"/>
    </row>
    <row r="37" spans="1:17" x14ac:dyDescent="0.25">
      <c r="A37" s="76" t="s">
        <v>121</v>
      </c>
      <c r="B37" s="17">
        <v>4.1748650479779217</v>
      </c>
      <c r="C37" s="17">
        <v>31.565926791239221</v>
      </c>
      <c r="D37" s="17">
        <v>141.36432459099956</v>
      </c>
      <c r="E37" s="17">
        <v>177.1051164302167</v>
      </c>
      <c r="F37" s="17"/>
      <c r="G37" s="232"/>
      <c r="H37" s="232"/>
      <c r="I37" s="84"/>
      <c r="J37" s="83"/>
      <c r="K37" s="83"/>
      <c r="L37" s="83"/>
      <c r="M37" s="83"/>
    </row>
    <row r="38" spans="1:17" x14ac:dyDescent="0.25">
      <c r="A38" s="76" t="s">
        <v>122</v>
      </c>
      <c r="B38" s="17">
        <v>4.1802977924938522</v>
      </c>
      <c r="C38" s="17">
        <v>32.563599091408733</v>
      </c>
      <c r="D38" s="17">
        <v>146.35568444407883</v>
      </c>
      <c r="E38" s="17">
        <v>183.09958132798141</v>
      </c>
      <c r="F38" s="17"/>
      <c r="G38" s="232"/>
      <c r="H38" s="232"/>
      <c r="I38" s="84"/>
      <c r="J38" s="83"/>
      <c r="K38" s="83"/>
      <c r="L38" s="83"/>
      <c r="M38" s="83"/>
    </row>
    <row r="39" spans="1:17" x14ac:dyDescent="0.25">
      <c r="A39" s="76" t="s">
        <v>123</v>
      </c>
      <c r="B39" s="17">
        <v>4.2081453846554577</v>
      </c>
      <c r="C39" s="17">
        <v>32.29184659315365</v>
      </c>
      <c r="D39" s="17">
        <v>145.36659008190671</v>
      </c>
      <c r="E39" s="17">
        <v>181.86658205971582</v>
      </c>
      <c r="F39" s="17"/>
      <c r="G39" s="232"/>
      <c r="H39" s="232"/>
      <c r="I39" s="84"/>
      <c r="J39" s="83"/>
      <c r="K39" s="83"/>
      <c r="L39" s="83"/>
      <c r="M39" s="83"/>
    </row>
    <row r="40" spans="1:17" x14ac:dyDescent="0.25">
      <c r="A40" s="76" t="s">
        <v>124</v>
      </c>
      <c r="B40" s="17">
        <v>4.3348738699322942</v>
      </c>
      <c r="C40" s="17">
        <v>33.243495448930545</v>
      </c>
      <c r="D40" s="17">
        <v>147.78142451606777</v>
      </c>
      <c r="E40" s="17">
        <v>185.3597938349306</v>
      </c>
      <c r="F40" s="17"/>
      <c r="G40" s="232"/>
      <c r="H40" s="232"/>
      <c r="I40" s="84"/>
      <c r="J40" s="83"/>
      <c r="K40" s="83"/>
      <c r="L40" s="83"/>
      <c r="M40" s="83"/>
    </row>
    <row r="41" spans="1:17" x14ac:dyDescent="0.25">
      <c r="A41" s="76" t="s">
        <v>125</v>
      </c>
      <c r="B41" s="17">
        <v>4.4407587204716847</v>
      </c>
      <c r="C41" s="17">
        <v>33.916746531315837</v>
      </c>
      <c r="D41" s="17">
        <v>152.31819234461412</v>
      </c>
      <c r="E41" s="17">
        <v>190.67569759640165</v>
      </c>
      <c r="F41" s="17"/>
      <c r="G41" s="232"/>
      <c r="H41" s="232"/>
      <c r="I41" s="84"/>
      <c r="J41" s="83"/>
      <c r="K41" s="83"/>
      <c r="L41" s="83"/>
      <c r="M41" s="83"/>
    </row>
    <row r="42" spans="1:17" x14ac:dyDescent="0.25">
      <c r="A42" s="76" t="s">
        <v>126</v>
      </c>
      <c r="B42" s="17">
        <v>4.5564749694011333</v>
      </c>
      <c r="C42" s="17">
        <v>34.649893082001647</v>
      </c>
      <c r="D42" s="17">
        <v>156.56307079026649</v>
      </c>
      <c r="E42" s="17">
        <v>195.76943884166928</v>
      </c>
      <c r="F42" s="17"/>
      <c r="G42" s="232"/>
      <c r="H42" s="232"/>
      <c r="I42" s="84"/>
      <c r="J42" s="83"/>
      <c r="K42" s="83"/>
      <c r="L42" s="83"/>
      <c r="M42" s="83"/>
      <c r="Q42" s="17"/>
    </row>
    <row r="43" spans="1:17" x14ac:dyDescent="0.25">
      <c r="A43" s="44" t="s">
        <v>32</v>
      </c>
      <c r="B43" s="17">
        <v>4.681377687556628</v>
      </c>
      <c r="C43" s="17">
        <v>35.178344283906412</v>
      </c>
      <c r="D43" s="17">
        <v>159.97581183459587</v>
      </c>
      <c r="E43" s="17">
        <v>199.83553380605892</v>
      </c>
      <c r="F43" s="17"/>
      <c r="G43" s="232"/>
      <c r="H43" s="232"/>
      <c r="I43" s="84"/>
      <c r="J43" s="83"/>
      <c r="K43" s="83"/>
      <c r="L43" s="83"/>
      <c r="M43" s="83"/>
    </row>
    <row r="44" spans="1:17" x14ac:dyDescent="0.25">
      <c r="A44" s="44" t="s">
        <v>33</v>
      </c>
      <c r="B44" s="17">
        <v>4.7427191616946915</v>
      </c>
      <c r="C44" s="17">
        <v>35.650477530708265</v>
      </c>
      <c r="D44" s="17">
        <v>163.26820956139403</v>
      </c>
      <c r="E44" s="17">
        <v>203.661406253797</v>
      </c>
      <c r="F44" s="17"/>
      <c r="G44" s="232"/>
      <c r="H44" s="232"/>
      <c r="I44" s="84"/>
      <c r="J44" s="83"/>
      <c r="K44" s="83"/>
      <c r="L44" s="83"/>
      <c r="M44" s="83"/>
    </row>
    <row r="45" spans="1:17" x14ac:dyDescent="0.25">
      <c r="A45" s="44" t="s">
        <v>34</v>
      </c>
      <c r="B45" s="17">
        <v>4.8017961583696618</v>
      </c>
      <c r="C45" s="17">
        <v>36.320027924363316</v>
      </c>
      <c r="D45" s="17">
        <v>165.25822394521518</v>
      </c>
      <c r="E45" s="17">
        <v>206.38004802794816</v>
      </c>
      <c r="F45" s="17"/>
      <c r="G45" s="232"/>
      <c r="H45" s="232"/>
      <c r="I45" s="84"/>
      <c r="J45" s="83"/>
      <c r="K45" s="83"/>
      <c r="L45" s="83"/>
      <c r="M45" s="83"/>
    </row>
    <row r="46" spans="1:17" x14ac:dyDescent="0.25">
      <c r="A46" s="44" t="s">
        <v>35</v>
      </c>
      <c r="B46" s="17">
        <v>4.8867570123933159</v>
      </c>
      <c r="C46" s="17">
        <v>37.323489263891688</v>
      </c>
      <c r="D46" s="17">
        <v>168.09433936844351</v>
      </c>
      <c r="E46" s="17">
        <v>210.30458564472852</v>
      </c>
      <c r="F46" s="17"/>
      <c r="G46" s="232"/>
      <c r="H46" s="232"/>
      <c r="I46" s="84"/>
      <c r="J46" s="83"/>
      <c r="K46" s="83"/>
      <c r="L46" s="83"/>
      <c r="M46" s="83"/>
    </row>
    <row r="47" spans="1:17" x14ac:dyDescent="0.25">
      <c r="A47" s="44" t="s">
        <v>36</v>
      </c>
      <c r="B47" s="17">
        <v>5.1422549270755225</v>
      </c>
      <c r="C47" s="17">
        <v>38.115090748978176</v>
      </c>
      <c r="D47" s="17">
        <v>170.81937483100461</v>
      </c>
      <c r="E47" s="17">
        <v>214.0767205070583</v>
      </c>
      <c r="F47" s="17"/>
      <c r="G47" s="232"/>
      <c r="H47" s="232"/>
      <c r="I47" s="84"/>
      <c r="J47" s="83"/>
      <c r="K47" s="83"/>
      <c r="L47" s="83"/>
      <c r="M47" s="83"/>
    </row>
    <row r="48" spans="1:17" x14ac:dyDescent="0.25">
      <c r="A48" s="44" t="s">
        <v>37</v>
      </c>
      <c r="B48" s="17">
        <v>5.4405930722668643</v>
      </c>
      <c r="C48" s="17">
        <v>39.043128008849024</v>
      </c>
      <c r="D48" s="17">
        <v>173.54605341905958</v>
      </c>
      <c r="E48" s="17">
        <v>218.02977450017545</v>
      </c>
      <c r="F48" s="17"/>
      <c r="G48" s="232"/>
      <c r="H48" s="232"/>
      <c r="I48" s="84"/>
      <c r="J48" s="83"/>
      <c r="K48" s="83"/>
      <c r="L48" s="83"/>
      <c r="M48" s="83"/>
    </row>
    <row r="49" spans="1:13" x14ac:dyDescent="0.25">
      <c r="A49" s="44" t="s">
        <v>127</v>
      </c>
      <c r="B49" s="17">
        <v>5.4637597002713978</v>
      </c>
      <c r="C49" s="17">
        <v>39.322286059634088</v>
      </c>
      <c r="D49" s="17">
        <v>176.21547630339319</v>
      </c>
      <c r="E49" s="17">
        <v>221.00152206329867</v>
      </c>
      <c r="F49" s="17"/>
      <c r="G49" s="232"/>
      <c r="H49" s="232"/>
      <c r="I49" s="84"/>
      <c r="J49" s="83"/>
      <c r="K49" s="83"/>
      <c r="L49" s="83"/>
      <c r="M49" s="83"/>
    </row>
    <row r="50" spans="1:13" x14ac:dyDescent="0.25">
      <c r="A50" s="44" t="s">
        <v>128</v>
      </c>
      <c r="B50" s="17">
        <v>5.3904428600926488</v>
      </c>
      <c r="C50" s="17">
        <v>40.104946751315815</v>
      </c>
      <c r="D50" s="17">
        <v>178.46454280614211</v>
      </c>
      <c r="E50" s="17">
        <v>223.95993241755056</v>
      </c>
      <c r="F50" s="17"/>
      <c r="G50" s="232"/>
      <c r="H50" s="232"/>
      <c r="I50" s="84"/>
      <c r="J50" s="83"/>
      <c r="K50" s="83"/>
      <c r="L50" s="83"/>
      <c r="M50" s="83"/>
    </row>
    <row r="51" spans="1:13" x14ac:dyDescent="0.25">
      <c r="A51" s="44" t="s">
        <v>129</v>
      </c>
      <c r="B51" s="17">
        <v>5.5254094889977701</v>
      </c>
      <c r="C51" s="17">
        <v>41.063197442615746</v>
      </c>
      <c r="D51" s="17">
        <v>182.06287677100974</v>
      </c>
      <c r="E51" s="17">
        <v>228.65148370262324</v>
      </c>
      <c r="F51" s="17"/>
      <c r="G51" s="232"/>
      <c r="H51" s="232"/>
      <c r="I51" s="84"/>
      <c r="J51" s="83"/>
      <c r="K51" s="83"/>
      <c r="L51" s="83"/>
      <c r="M51" s="83"/>
    </row>
    <row r="52" spans="1:13" x14ac:dyDescent="0.25">
      <c r="A52" s="44" t="s">
        <v>267</v>
      </c>
      <c r="B52" s="17">
        <v>5.7128904444929987</v>
      </c>
      <c r="C52" s="17">
        <v>42.318948868491916</v>
      </c>
      <c r="D52" s="17">
        <v>186.61585613126238</v>
      </c>
      <c r="E52" s="17">
        <v>234.64769544424729</v>
      </c>
      <c r="F52" s="17"/>
      <c r="G52" s="232"/>
      <c r="H52" s="232"/>
      <c r="I52" s="84"/>
      <c r="J52" s="83"/>
      <c r="K52" s="83"/>
      <c r="L52" s="83"/>
      <c r="M52" s="83"/>
    </row>
    <row r="53" spans="1:13" x14ac:dyDescent="0.25">
      <c r="A53" s="11" t="s">
        <v>268</v>
      </c>
      <c r="B53" s="18">
        <v>5.8954813420284564</v>
      </c>
      <c r="C53" s="18">
        <v>43.882728756372977</v>
      </c>
      <c r="D53" s="18">
        <v>192.25176658336224</v>
      </c>
      <c r="E53" s="18">
        <v>242.02997668176369</v>
      </c>
      <c r="F53" s="17"/>
      <c r="G53" s="232"/>
      <c r="H53" s="232"/>
      <c r="I53" s="84"/>
      <c r="J53" s="83"/>
      <c r="K53" s="83"/>
      <c r="L53" s="83"/>
      <c r="M53" s="83"/>
    </row>
    <row r="54" spans="1:13" x14ac:dyDescent="0.25">
      <c r="A54" s="44" t="s">
        <v>338</v>
      </c>
      <c r="B54" s="55"/>
      <c r="C54" s="55"/>
      <c r="D54" s="55"/>
      <c r="E54" s="54"/>
      <c r="F54" s="17"/>
      <c r="G54" s="232"/>
      <c r="H54" s="232"/>
      <c r="I54" s="84"/>
      <c r="J54" s="83"/>
      <c r="K54" s="83"/>
      <c r="L54" s="83"/>
      <c r="M54" s="83"/>
    </row>
    <row r="55" spans="1:13" x14ac:dyDescent="0.25">
      <c r="A55" s="39" t="s">
        <v>22</v>
      </c>
      <c r="B55" s="19"/>
      <c r="C55" s="19"/>
      <c r="D55" s="19"/>
      <c r="E55" s="19"/>
      <c r="I55" s="84"/>
      <c r="J55" s="83"/>
      <c r="K55" s="83"/>
      <c r="L55" s="83"/>
      <c r="M55" s="83"/>
    </row>
    <row r="56" spans="1:13" ht="13" x14ac:dyDescent="0.3">
      <c r="A56" s="20" t="s">
        <v>130</v>
      </c>
    </row>
  </sheetData>
  <mergeCells count="1">
    <mergeCell ref="B4:E4"/>
  </mergeCells>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workbookViewId="0"/>
  </sheetViews>
  <sheetFormatPr defaultColWidth="9.1796875" defaultRowHeight="12.5" x14ac:dyDescent="0.25"/>
  <cols>
    <col min="1" max="1" width="8.7265625" style="13" customWidth="1"/>
    <col min="2" max="2" width="9.7265625" style="13" customWidth="1"/>
    <col min="3" max="4" width="9.7265625" style="10" customWidth="1"/>
    <col min="5" max="5" width="10.26953125" style="10" customWidth="1"/>
    <col min="6" max="6" width="9.7265625" style="10" customWidth="1"/>
    <col min="7" max="7" width="12.1796875" style="10" customWidth="1"/>
    <col min="8" max="9" width="9.7265625" style="10" customWidth="1"/>
    <col min="10" max="11" width="9.1796875" style="10"/>
    <col min="12" max="12" width="20.7265625" style="10" customWidth="1"/>
    <col min="13" max="16384" width="9.1796875" style="10"/>
  </cols>
  <sheetData>
    <row r="1" spans="1:12" x14ac:dyDescent="0.25">
      <c r="B1" s="8"/>
      <c r="C1" s="9"/>
      <c r="D1" s="9"/>
      <c r="E1" s="9"/>
      <c r="F1" s="9"/>
      <c r="G1" s="9"/>
    </row>
    <row r="2" spans="1:12" x14ac:dyDescent="0.25">
      <c r="A2" s="11" t="s">
        <v>140</v>
      </c>
      <c r="B2" s="11"/>
      <c r="C2" s="12"/>
      <c r="D2" s="12"/>
      <c r="E2" s="12"/>
      <c r="F2" s="12"/>
      <c r="G2" s="12"/>
      <c r="H2" s="12"/>
      <c r="I2" s="12"/>
    </row>
    <row r="3" spans="1:12" ht="63.75" customHeight="1" x14ac:dyDescent="0.25">
      <c r="A3" s="248" t="s">
        <v>141</v>
      </c>
      <c r="B3" s="249" t="s">
        <v>142</v>
      </c>
      <c r="C3" s="249" t="s">
        <v>143</v>
      </c>
      <c r="D3" s="249" t="s">
        <v>144</v>
      </c>
      <c r="E3" s="249" t="s">
        <v>145</v>
      </c>
      <c r="F3" s="249" t="s">
        <v>146</v>
      </c>
      <c r="G3" s="249" t="s">
        <v>147</v>
      </c>
      <c r="H3" s="249" t="s">
        <v>148</v>
      </c>
      <c r="I3" s="249" t="s">
        <v>149</v>
      </c>
      <c r="L3" s="249"/>
    </row>
    <row r="4" spans="1:12" ht="13" x14ac:dyDescent="0.3">
      <c r="A4" s="300" t="s">
        <v>150</v>
      </c>
      <c r="B4" s="300"/>
      <c r="C4" s="300"/>
      <c r="D4" s="293"/>
      <c r="E4" s="293"/>
      <c r="F4" s="293"/>
      <c r="G4" s="293"/>
      <c r="H4" s="293"/>
      <c r="I4" s="293"/>
    </row>
    <row r="5" spans="1:12" s="84" customFormat="1" x14ac:dyDescent="0.25">
      <c r="A5" s="250" t="s">
        <v>151</v>
      </c>
      <c r="B5" s="251"/>
      <c r="C5" s="252">
        <v>11.6</v>
      </c>
      <c r="D5" s="252">
        <v>22.1</v>
      </c>
      <c r="E5" s="252">
        <v>6.8</v>
      </c>
      <c r="F5" s="252"/>
      <c r="G5" s="252"/>
      <c r="H5" s="252"/>
      <c r="I5" s="252">
        <v>8.1</v>
      </c>
    </row>
    <row r="6" spans="1:12" s="84" customFormat="1" x14ac:dyDescent="0.25">
      <c r="A6" s="82" t="s">
        <v>152</v>
      </c>
      <c r="B6" s="253"/>
      <c r="C6" s="207">
        <v>13.1</v>
      </c>
      <c r="D6" s="207">
        <v>24</v>
      </c>
      <c r="E6" s="207">
        <v>8</v>
      </c>
      <c r="F6" s="207"/>
      <c r="G6" s="207"/>
      <c r="H6" s="207"/>
      <c r="I6" s="207">
        <v>8.4</v>
      </c>
    </row>
    <row r="7" spans="1:12" s="84" customFormat="1" x14ac:dyDescent="0.25">
      <c r="A7" s="82" t="s">
        <v>153</v>
      </c>
      <c r="B7" s="253"/>
      <c r="C7" s="207">
        <v>16</v>
      </c>
      <c r="D7" s="207">
        <v>28.2</v>
      </c>
      <c r="E7" s="207">
        <v>9.5</v>
      </c>
      <c r="F7" s="207"/>
      <c r="G7" s="207"/>
      <c r="H7" s="207"/>
      <c r="I7" s="207">
        <v>9.5</v>
      </c>
    </row>
    <row r="8" spans="1:12" s="84" customFormat="1" x14ac:dyDescent="0.25">
      <c r="A8" s="82" t="s">
        <v>154</v>
      </c>
      <c r="B8" s="253"/>
      <c r="C8" s="207">
        <v>18.5</v>
      </c>
      <c r="D8" s="207">
        <v>34.5</v>
      </c>
      <c r="E8" s="207">
        <v>10.3</v>
      </c>
      <c r="F8" s="207"/>
      <c r="G8" s="207"/>
      <c r="H8" s="207"/>
      <c r="I8" s="207">
        <v>11.1</v>
      </c>
    </row>
    <row r="9" spans="1:12" s="84" customFormat="1" x14ac:dyDescent="0.25">
      <c r="A9" s="82" t="s">
        <v>155</v>
      </c>
      <c r="B9" s="253"/>
      <c r="C9" s="207">
        <v>20.3</v>
      </c>
      <c r="D9" s="207">
        <v>38.200000000000003</v>
      </c>
      <c r="E9" s="207">
        <v>10.7</v>
      </c>
      <c r="F9" s="207"/>
      <c r="G9" s="207"/>
      <c r="H9" s="207"/>
      <c r="I9" s="207">
        <v>10.8</v>
      </c>
    </row>
    <row r="10" spans="1:12" s="84" customFormat="1" x14ac:dyDescent="0.25">
      <c r="A10" s="82" t="s">
        <v>156</v>
      </c>
      <c r="B10" s="253"/>
      <c r="C10" s="207">
        <v>21.8</v>
      </c>
      <c r="D10" s="207">
        <v>41.7</v>
      </c>
      <c r="E10" s="207">
        <v>11.8</v>
      </c>
      <c r="F10" s="207"/>
      <c r="G10" s="207"/>
      <c r="H10" s="207"/>
      <c r="I10" s="207">
        <v>11.7</v>
      </c>
    </row>
    <row r="11" spans="1:12" s="84" customFormat="1" x14ac:dyDescent="0.25">
      <c r="A11" s="82" t="s">
        <v>157</v>
      </c>
      <c r="B11" s="253"/>
      <c r="C11" s="207">
        <v>24.4</v>
      </c>
      <c r="D11" s="207">
        <v>43</v>
      </c>
      <c r="E11" s="207">
        <v>16.2</v>
      </c>
      <c r="F11" s="207"/>
      <c r="G11" s="207"/>
      <c r="H11" s="207"/>
      <c r="I11" s="207">
        <v>12.3</v>
      </c>
    </row>
    <row r="12" spans="1:12" s="84" customFormat="1" x14ac:dyDescent="0.25">
      <c r="A12" s="82" t="s">
        <v>158</v>
      </c>
      <c r="B12" s="253"/>
      <c r="C12" s="207">
        <v>27.6</v>
      </c>
      <c r="D12" s="207">
        <v>45.6</v>
      </c>
      <c r="E12" s="207">
        <v>21.6</v>
      </c>
      <c r="F12" s="207"/>
      <c r="G12" s="207"/>
      <c r="H12" s="207"/>
      <c r="I12" s="207">
        <v>14.3</v>
      </c>
    </row>
    <row r="13" spans="1:12" s="84" customFormat="1" x14ac:dyDescent="0.25">
      <c r="A13" s="82" t="s">
        <v>159</v>
      </c>
      <c r="B13" s="253"/>
      <c r="C13" s="207">
        <v>30.1</v>
      </c>
      <c r="D13" s="207">
        <v>48.4</v>
      </c>
      <c r="E13" s="207">
        <v>25.1</v>
      </c>
      <c r="F13" s="207">
        <v>29.3</v>
      </c>
      <c r="G13" s="207">
        <v>43.4</v>
      </c>
      <c r="H13" s="207">
        <v>19.399999999999999</v>
      </c>
      <c r="I13" s="207">
        <v>16.600000000000001</v>
      </c>
    </row>
    <row r="14" spans="1:12" s="84" customFormat="1" x14ac:dyDescent="0.25">
      <c r="A14" s="82" t="s">
        <v>160</v>
      </c>
      <c r="B14" s="253"/>
      <c r="C14" s="207">
        <v>32.6</v>
      </c>
      <c r="D14" s="207">
        <v>53.2</v>
      </c>
      <c r="E14" s="207">
        <v>24.8</v>
      </c>
      <c r="F14" s="207">
        <v>33.6</v>
      </c>
      <c r="G14" s="207">
        <v>44.3</v>
      </c>
      <c r="H14" s="207">
        <v>23.3</v>
      </c>
      <c r="I14" s="207">
        <v>19.100000000000001</v>
      </c>
    </row>
    <row r="15" spans="1:12" s="84" customFormat="1" x14ac:dyDescent="0.25">
      <c r="A15" s="82" t="s">
        <v>161</v>
      </c>
      <c r="B15" s="253">
        <v>43</v>
      </c>
      <c r="C15" s="207">
        <v>35.9</v>
      </c>
      <c r="D15" s="207">
        <v>58.5</v>
      </c>
      <c r="E15" s="207">
        <v>27.7</v>
      </c>
      <c r="F15" s="207">
        <v>36.5</v>
      </c>
      <c r="G15" s="207">
        <v>47.3</v>
      </c>
      <c r="H15" s="207">
        <v>24.7</v>
      </c>
      <c r="I15" s="207">
        <v>21.2</v>
      </c>
    </row>
    <row r="16" spans="1:12" s="84" customFormat="1" x14ac:dyDescent="0.25">
      <c r="A16" s="82" t="s">
        <v>162</v>
      </c>
      <c r="B16" s="253">
        <v>44.8</v>
      </c>
      <c r="C16" s="207">
        <v>39.1</v>
      </c>
      <c r="D16" s="207">
        <v>61.2</v>
      </c>
      <c r="E16" s="207">
        <v>32.1</v>
      </c>
      <c r="F16" s="207">
        <v>38.799999999999997</v>
      </c>
      <c r="G16" s="207">
        <v>51.7</v>
      </c>
      <c r="H16" s="207">
        <v>26.6</v>
      </c>
      <c r="I16" s="207">
        <v>24.1</v>
      </c>
    </row>
    <row r="17" spans="1:9" s="84" customFormat="1" x14ac:dyDescent="0.25">
      <c r="A17" s="82" t="s">
        <v>163</v>
      </c>
      <c r="B17" s="253">
        <v>47</v>
      </c>
      <c r="C17" s="207">
        <v>42.5</v>
      </c>
      <c r="D17" s="207">
        <v>66.599999999999994</v>
      </c>
      <c r="E17" s="207">
        <v>35.9</v>
      </c>
      <c r="F17" s="207">
        <v>41</v>
      </c>
      <c r="G17" s="207">
        <v>54.4</v>
      </c>
      <c r="H17" s="207">
        <v>28.6</v>
      </c>
      <c r="I17" s="207">
        <v>25.4</v>
      </c>
    </row>
    <row r="18" spans="1:9" s="84" customFormat="1" x14ac:dyDescent="0.25">
      <c r="A18" s="82" t="s">
        <v>164</v>
      </c>
      <c r="B18" s="253">
        <v>53.9</v>
      </c>
      <c r="C18" s="207">
        <v>44.3</v>
      </c>
      <c r="D18" s="207">
        <v>75.5</v>
      </c>
      <c r="E18" s="207">
        <v>32.299999999999997</v>
      </c>
      <c r="F18" s="207">
        <v>45.3</v>
      </c>
      <c r="G18" s="207">
        <v>56.6</v>
      </c>
      <c r="H18" s="207">
        <v>30</v>
      </c>
      <c r="I18" s="207">
        <v>27.2</v>
      </c>
    </row>
    <row r="19" spans="1:9" s="84" customFormat="1" x14ac:dyDescent="0.25">
      <c r="A19" s="82" t="s">
        <v>165</v>
      </c>
      <c r="B19" s="253">
        <v>61.8</v>
      </c>
      <c r="C19" s="207">
        <v>50.7</v>
      </c>
      <c r="D19" s="207">
        <v>89.1</v>
      </c>
      <c r="E19" s="207">
        <v>36.299999999999997</v>
      </c>
      <c r="F19" s="207">
        <v>50.1</v>
      </c>
      <c r="G19" s="207">
        <v>60.3</v>
      </c>
      <c r="H19" s="207">
        <v>33.1</v>
      </c>
      <c r="I19" s="207">
        <v>29.9</v>
      </c>
    </row>
    <row r="20" spans="1:9" s="84" customFormat="1" x14ac:dyDescent="0.25">
      <c r="A20" s="82" t="s">
        <v>166</v>
      </c>
      <c r="B20" s="253">
        <v>67.099999999999994</v>
      </c>
      <c r="C20" s="207">
        <v>53.4</v>
      </c>
      <c r="D20" s="207">
        <v>97.9</v>
      </c>
      <c r="E20" s="207">
        <v>35.5</v>
      </c>
      <c r="F20" s="207">
        <v>53.2</v>
      </c>
      <c r="G20" s="207">
        <v>65.900000000000006</v>
      </c>
      <c r="H20" s="207">
        <v>34.200000000000003</v>
      </c>
      <c r="I20" s="207">
        <v>32.299999999999997</v>
      </c>
    </row>
    <row r="21" spans="1:9" s="84" customFormat="1" x14ac:dyDescent="0.25">
      <c r="A21" s="82" t="s">
        <v>167</v>
      </c>
      <c r="B21" s="253">
        <v>70.599999999999994</v>
      </c>
      <c r="C21" s="207">
        <v>56.1</v>
      </c>
      <c r="D21" s="207">
        <v>103.8</v>
      </c>
      <c r="E21" s="207">
        <v>37.299999999999997</v>
      </c>
      <c r="F21" s="207">
        <v>55.6</v>
      </c>
      <c r="G21" s="207">
        <v>68.599999999999994</v>
      </c>
      <c r="H21" s="207">
        <v>35.4</v>
      </c>
      <c r="I21" s="207">
        <v>35.299999999999997</v>
      </c>
    </row>
    <row r="22" spans="1:9" s="84" customFormat="1" x14ac:dyDescent="0.25">
      <c r="A22" s="82" t="s">
        <v>168</v>
      </c>
      <c r="B22" s="253">
        <v>82.5</v>
      </c>
      <c r="C22" s="207">
        <v>60.5</v>
      </c>
      <c r="D22" s="207">
        <v>107.7</v>
      </c>
      <c r="E22" s="207">
        <v>42.2</v>
      </c>
      <c r="F22" s="207">
        <v>60</v>
      </c>
      <c r="G22" s="207">
        <v>71.2</v>
      </c>
      <c r="H22" s="207">
        <v>36.299999999999997</v>
      </c>
      <c r="I22" s="207">
        <v>38.5</v>
      </c>
    </row>
    <row r="23" spans="1:9" s="84" customFormat="1" x14ac:dyDescent="0.25">
      <c r="A23" s="82" t="s">
        <v>169</v>
      </c>
      <c r="B23" s="253">
        <v>85.2</v>
      </c>
      <c r="C23" s="207">
        <v>62.1</v>
      </c>
      <c r="D23" s="207">
        <v>108.7</v>
      </c>
      <c r="E23" s="207">
        <v>42.9</v>
      </c>
      <c r="F23" s="207">
        <v>62.9</v>
      </c>
      <c r="G23" s="207">
        <v>71.400000000000006</v>
      </c>
      <c r="H23" s="207">
        <v>38.799999999999997</v>
      </c>
      <c r="I23" s="207">
        <v>44.1</v>
      </c>
    </row>
    <row r="24" spans="1:9" s="84" customFormat="1" x14ac:dyDescent="0.25">
      <c r="A24" s="82" t="s">
        <v>170</v>
      </c>
      <c r="B24" s="253">
        <v>88.1</v>
      </c>
      <c r="C24" s="207">
        <v>63.9</v>
      </c>
      <c r="D24" s="207">
        <v>111.7</v>
      </c>
      <c r="E24" s="207">
        <v>44.8</v>
      </c>
      <c r="F24" s="207">
        <v>63.6</v>
      </c>
      <c r="G24" s="207">
        <v>71.099999999999994</v>
      </c>
      <c r="H24" s="207">
        <v>41.9</v>
      </c>
      <c r="I24" s="207">
        <v>46.6</v>
      </c>
    </row>
    <row r="25" spans="1:9" s="84" customFormat="1" x14ac:dyDescent="0.25">
      <c r="A25" s="82" t="s">
        <v>171</v>
      </c>
      <c r="B25" s="253">
        <v>92.8</v>
      </c>
      <c r="C25" s="207">
        <v>65.7</v>
      </c>
      <c r="D25" s="207">
        <v>118.8</v>
      </c>
      <c r="E25" s="207">
        <v>45.3</v>
      </c>
      <c r="F25" s="207">
        <v>64.3</v>
      </c>
      <c r="G25" s="207">
        <v>71</v>
      </c>
      <c r="H25" s="207">
        <v>45.7</v>
      </c>
      <c r="I25" s="207">
        <v>49.3</v>
      </c>
    </row>
    <row r="26" spans="1:9" s="84" customFormat="1" x14ac:dyDescent="0.25">
      <c r="A26" s="82" t="s">
        <v>172</v>
      </c>
      <c r="B26" s="253">
        <v>96.2</v>
      </c>
      <c r="C26" s="207">
        <v>67.5</v>
      </c>
      <c r="D26" s="207">
        <v>122.1</v>
      </c>
      <c r="E26" s="207">
        <v>46</v>
      </c>
      <c r="F26" s="207">
        <v>65.3</v>
      </c>
      <c r="G26" s="207">
        <v>72.599999999999994</v>
      </c>
      <c r="H26" s="207">
        <v>46.9</v>
      </c>
      <c r="I26" s="207">
        <v>50.9</v>
      </c>
    </row>
    <row r="27" spans="1:9" s="84" customFormat="1" x14ac:dyDescent="0.25">
      <c r="A27" s="82" t="s">
        <v>173</v>
      </c>
      <c r="B27" s="253">
        <v>99.2</v>
      </c>
      <c r="C27" s="207">
        <v>69.599999999999994</v>
      </c>
      <c r="D27" s="207">
        <v>128.1</v>
      </c>
      <c r="E27" s="207">
        <v>46.8</v>
      </c>
      <c r="F27" s="207">
        <v>66.099999999999994</v>
      </c>
      <c r="G27" s="207">
        <v>74.2</v>
      </c>
      <c r="H27" s="207">
        <v>48.1</v>
      </c>
      <c r="I27" s="207">
        <v>52.4</v>
      </c>
    </row>
    <row r="28" spans="1:9" s="84" customFormat="1" x14ac:dyDescent="0.25">
      <c r="A28" s="82" t="s">
        <v>174</v>
      </c>
      <c r="B28" s="253">
        <v>98.4</v>
      </c>
      <c r="C28" s="207">
        <v>72.599999999999994</v>
      </c>
      <c r="D28" s="207">
        <v>130</v>
      </c>
      <c r="E28" s="207">
        <v>49.1</v>
      </c>
      <c r="F28" s="207">
        <v>68.599999999999994</v>
      </c>
      <c r="G28" s="207">
        <v>73.5</v>
      </c>
      <c r="H28" s="207">
        <v>50</v>
      </c>
      <c r="I28" s="207">
        <v>54.4</v>
      </c>
    </row>
    <row r="29" spans="1:9" s="84" customFormat="1" x14ac:dyDescent="0.25">
      <c r="A29" s="82" t="s">
        <v>175</v>
      </c>
      <c r="B29" s="253">
        <v>97</v>
      </c>
      <c r="C29" s="207">
        <v>72.2</v>
      </c>
      <c r="D29" s="207">
        <v>120.6</v>
      </c>
      <c r="E29" s="207">
        <v>49.4</v>
      </c>
      <c r="F29" s="207">
        <v>69.099999999999994</v>
      </c>
      <c r="G29" s="207">
        <v>74.400000000000006</v>
      </c>
      <c r="H29" s="207">
        <v>52.1</v>
      </c>
      <c r="I29" s="207">
        <v>57.8</v>
      </c>
    </row>
    <row r="30" spans="1:9" s="84" customFormat="1" x14ac:dyDescent="0.25">
      <c r="A30" s="82" t="s">
        <v>176</v>
      </c>
      <c r="B30" s="253">
        <v>98.5</v>
      </c>
      <c r="C30" s="207">
        <v>71.5</v>
      </c>
      <c r="D30" s="207">
        <v>116.5</v>
      </c>
      <c r="E30" s="207">
        <v>47.8</v>
      </c>
      <c r="F30" s="207">
        <v>69.2</v>
      </c>
      <c r="G30" s="207">
        <v>74</v>
      </c>
      <c r="H30" s="207">
        <v>53.9</v>
      </c>
      <c r="I30" s="207">
        <v>58.6</v>
      </c>
    </row>
    <row r="31" spans="1:9" s="84" customFormat="1" x14ac:dyDescent="0.25">
      <c r="A31" s="82" t="s">
        <v>177</v>
      </c>
      <c r="B31" s="253">
        <v>96.6</v>
      </c>
      <c r="C31" s="207">
        <v>71.400000000000006</v>
      </c>
      <c r="D31" s="207">
        <v>112.2</v>
      </c>
      <c r="E31" s="207">
        <v>47.2</v>
      </c>
      <c r="F31" s="207">
        <v>71.3</v>
      </c>
      <c r="G31" s="207">
        <v>74.900000000000006</v>
      </c>
      <c r="H31" s="207">
        <v>56.7</v>
      </c>
      <c r="I31" s="207">
        <v>59.8</v>
      </c>
    </row>
    <row r="32" spans="1:9" s="84" customFormat="1" x14ac:dyDescent="0.25">
      <c r="A32" s="82" t="s">
        <v>178</v>
      </c>
      <c r="B32" s="253">
        <v>100.1</v>
      </c>
      <c r="C32" s="207">
        <v>76.8</v>
      </c>
      <c r="D32" s="207">
        <v>111.7</v>
      </c>
      <c r="E32" s="207">
        <v>57.5</v>
      </c>
      <c r="F32" s="207">
        <v>69.400000000000006</v>
      </c>
      <c r="G32" s="207">
        <v>74.099999999999994</v>
      </c>
      <c r="H32" s="207">
        <v>59.1</v>
      </c>
      <c r="I32" s="207">
        <v>62.7</v>
      </c>
    </row>
    <row r="33" spans="1:9" s="84" customFormat="1" x14ac:dyDescent="0.25">
      <c r="A33" s="82" t="s">
        <v>179</v>
      </c>
      <c r="B33" s="253">
        <v>102.3</v>
      </c>
      <c r="C33" s="207">
        <v>80.900000000000006</v>
      </c>
      <c r="D33" s="207">
        <v>112.8</v>
      </c>
      <c r="E33" s="207">
        <v>63.9</v>
      </c>
      <c r="F33" s="207">
        <v>74.3</v>
      </c>
      <c r="G33" s="207">
        <v>75.400000000000006</v>
      </c>
      <c r="H33" s="207">
        <v>61.3</v>
      </c>
      <c r="I33" s="207">
        <v>69.5</v>
      </c>
    </row>
    <row r="34" spans="1:9" x14ac:dyDescent="0.25">
      <c r="A34" s="82" t="s">
        <v>180</v>
      </c>
      <c r="B34" s="253">
        <v>106.5</v>
      </c>
      <c r="C34" s="207">
        <v>80.599999999999994</v>
      </c>
      <c r="D34" s="207">
        <v>113.9</v>
      </c>
      <c r="E34" s="207">
        <v>60.7</v>
      </c>
      <c r="F34" s="207">
        <v>76.5</v>
      </c>
      <c r="G34" s="207">
        <v>77.7</v>
      </c>
      <c r="H34" s="207">
        <v>63.6</v>
      </c>
      <c r="I34" s="207">
        <v>71.7</v>
      </c>
    </row>
    <row r="35" spans="1:9" x14ac:dyDescent="0.25">
      <c r="A35" s="82" t="s">
        <v>181</v>
      </c>
      <c r="B35" s="253">
        <v>108</v>
      </c>
      <c r="C35" s="207">
        <v>80.599999999999994</v>
      </c>
      <c r="D35" s="207">
        <v>112.2</v>
      </c>
      <c r="E35" s="207">
        <v>59.9</v>
      </c>
      <c r="F35" s="207">
        <v>78.900000000000006</v>
      </c>
      <c r="G35" s="207">
        <v>79</v>
      </c>
      <c r="H35" s="207">
        <v>65.8</v>
      </c>
      <c r="I35" s="207">
        <v>73.099999999999994</v>
      </c>
    </row>
    <row r="36" spans="1:9" x14ac:dyDescent="0.25">
      <c r="A36" s="82" t="s">
        <v>182</v>
      </c>
      <c r="B36" s="253">
        <v>105.5</v>
      </c>
      <c r="C36" s="207">
        <v>83.2</v>
      </c>
      <c r="D36" s="207">
        <v>108.9</v>
      </c>
      <c r="E36" s="207">
        <v>66.900000000000006</v>
      </c>
      <c r="F36" s="207">
        <v>81.099999999999994</v>
      </c>
      <c r="G36" s="207">
        <v>79.2</v>
      </c>
      <c r="H36" s="207">
        <v>69.900000000000006</v>
      </c>
      <c r="I36" s="207">
        <v>76.8</v>
      </c>
    </row>
    <row r="37" spans="1:9" x14ac:dyDescent="0.25">
      <c r="A37" s="82" t="s">
        <v>183</v>
      </c>
      <c r="B37" s="253">
        <v>103.8</v>
      </c>
      <c r="C37" s="207">
        <v>86.1</v>
      </c>
      <c r="D37" s="207">
        <v>106</v>
      </c>
      <c r="E37" s="207">
        <v>73.900000000000006</v>
      </c>
      <c r="F37" s="207">
        <v>84.5</v>
      </c>
      <c r="G37" s="207">
        <v>80.900000000000006</v>
      </c>
      <c r="H37" s="207">
        <v>72</v>
      </c>
      <c r="I37" s="207">
        <v>78.099999999999994</v>
      </c>
    </row>
    <row r="38" spans="1:9" x14ac:dyDescent="0.25">
      <c r="A38" s="76" t="s">
        <v>184</v>
      </c>
      <c r="B38" s="253">
        <v>104.2</v>
      </c>
      <c r="C38" s="207">
        <v>92.9</v>
      </c>
      <c r="D38" s="207">
        <v>105</v>
      </c>
      <c r="E38" s="207">
        <v>92.2</v>
      </c>
      <c r="F38" s="207">
        <v>86.3</v>
      </c>
      <c r="G38" s="207">
        <v>83.8</v>
      </c>
      <c r="H38" s="207">
        <v>73.5</v>
      </c>
      <c r="I38" s="207">
        <v>80.599999999999994</v>
      </c>
    </row>
    <row r="39" spans="1:9" x14ac:dyDescent="0.25">
      <c r="A39" s="76" t="s">
        <v>185</v>
      </c>
      <c r="B39" s="253">
        <v>104.7</v>
      </c>
      <c r="C39" s="207">
        <v>92.9</v>
      </c>
      <c r="D39" s="207">
        <v>106.5</v>
      </c>
      <c r="E39" s="207">
        <v>88.3</v>
      </c>
      <c r="F39" s="207">
        <v>88.6</v>
      </c>
      <c r="G39" s="207">
        <v>86.8</v>
      </c>
      <c r="H39" s="207">
        <v>77.099999999999994</v>
      </c>
      <c r="I39" s="207">
        <v>83.6</v>
      </c>
    </row>
    <row r="40" spans="1:9" x14ac:dyDescent="0.25">
      <c r="A40" s="76" t="s">
        <v>186</v>
      </c>
      <c r="B40" s="253">
        <v>106.1</v>
      </c>
      <c r="C40" s="207">
        <v>99.4</v>
      </c>
      <c r="D40" s="207">
        <v>105.2</v>
      </c>
      <c r="E40" s="207">
        <v>104.5</v>
      </c>
      <c r="F40" s="207">
        <v>91.6</v>
      </c>
      <c r="G40" s="207">
        <v>91</v>
      </c>
      <c r="H40" s="207">
        <v>81.099999999999994</v>
      </c>
      <c r="I40" s="207">
        <v>87.7</v>
      </c>
    </row>
    <row r="41" spans="1:9" x14ac:dyDescent="0.25">
      <c r="A41" s="76" t="s">
        <v>187</v>
      </c>
      <c r="B41" s="253">
        <v>105</v>
      </c>
      <c r="C41" s="207">
        <v>92.8</v>
      </c>
      <c r="D41" s="207">
        <v>104.2</v>
      </c>
      <c r="E41" s="207">
        <v>83.1</v>
      </c>
      <c r="F41" s="207">
        <v>95.4</v>
      </c>
      <c r="G41" s="207">
        <v>99.1</v>
      </c>
      <c r="H41" s="207">
        <v>84.3</v>
      </c>
      <c r="I41" s="207">
        <v>92.2</v>
      </c>
    </row>
    <row r="42" spans="1:9" x14ac:dyDescent="0.25">
      <c r="A42" s="76" t="s">
        <v>188</v>
      </c>
      <c r="B42" s="253">
        <v>103.8</v>
      </c>
      <c r="C42" s="207">
        <v>95.8</v>
      </c>
      <c r="D42" s="207">
        <v>103.4</v>
      </c>
      <c r="E42" s="207">
        <v>89.4</v>
      </c>
      <c r="F42" s="207">
        <v>97.5</v>
      </c>
      <c r="G42" s="207">
        <v>99.5</v>
      </c>
      <c r="H42" s="207">
        <v>90.8</v>
      </c>
      <c r="I42" s="207">
        <v>94.5</v>
      </c>
    </row>
    <row r="43" spans="1:9" x14ac:dyDescent="0.25">
      <c r="A43" s="76" t="s">
        <v>189</v>
      </c>
      <c r="B43" s="253">
        <v>99.3</v>
      </c>
      <c r="C43" s="207">
        <v>99.2</v>
      </c>
      <c r="D43" s="207">
        <v>101.9</v>
      </c>
      <c r="E43" s="207">
        <v>99.4</v>
      </c>
      <c r="F43" s="207">
        <v>95.8</v>
      </c>
      <c r="G43" s="207">
        <v>99.5</v>
      </c>
      <c r="H43" s="207">
        <v>96.5</v>
      </c>
      <c r="I43" s="207">
        <v>97.2</v>
      </c>
    </row>
    <row r="44" spans="1:9" x14ac:dyDescent="0.25">
      <c r="A44" s="76" t="s">
        <v>190</v>
      </c>
      <c r="B44" s="253">
        <v>99.9</v>
      </c>
      <c r="C44" s="207">
        <v>101.2</v>
      </c>
      <c r="D44" s="207">
        <v>100.3</v>
      </c>
      <c r="E44" s="207">
        <v>101.9</v>
      </c>
      <c r="F44" s="207">
        <v>100.7</v>
      </c>
      <c r="G44" s="207">
        <v>100</v>
      </c>
      <c r="H44" s="207">
        <v>102.7</v>
      </c>
      <c r="I44" s="207">
        <v>102.3</v>
      </c>
    </row>
    <row r="45" spans="1:9" x14ac:dyDescent="0.25">
      <c r="A45" s="76" t="s">
        <v>191</v>
      </c>
      <c r="B45" s="253">
        <v>98.9</v>
      </c>
      <c r="C45" s="207">
        <v>100.4</v>
      </c>
      <c r="D45" s="207">
        <v>96.9</v>
      </c>
      <c r="E45" s="207">
        <v>98.5</v>
      </c>
      <c r="F45" s="207">
        <v>105.3</v>
      </c>
      <c r="G45" s="207">
        <v>100.4</v>
      </c>
      <c r="H45" s="207">
        <v>107.4</v>
      </c>
      <c r="I45" s="207">
        <v>106.8</v>
      </c>
    </row>
    <row r="46" spans="1:9" x14ac:dyDescent="0.25">
      <c r="A46" s="76" t="s">
        <v>192</v>
      </c>
      <c r="B46" s="253">
        <v>96.7</v>
      </c>
      <c r="C46" s="207">
        <v>103.1</v>
      </c>
      <c r="D46" s="207">
        <v>96.2</v>
      </c>
      <c r="E46" s="207">
        <v>106.1</v>
      </c>
      <c r="F46" s="207">
        <v>103.1</v>
      </c>
      <c r="G46" s="207">
        <v>102.3</v>
      </c>
      <c r="H46" s="207">
        <v>111.2</v>
      </c>
      <c r="I46" s="207">
        <v>109.5</v>
      </c>
    </row>
    <row r="47" spans="1:9" x14ac:dyDescent="0.25">
      <c r="A47" s="76" t="s">
        <v>193</v>
      </c>
      <c r="B47" s="253">
        <v>97.7</v>
      </c>
      <c r="C47" s="207">
        <v>100.7</v>
      </c>
      <c r="D47" s="207">
        <v>94.9</v>
      </c>
      <c r="E47" s="207">
        <v>94.9</v>
      </c>
      <c r="F47" s="207">
        <v>105.2</v>
      </c>
      <c r="G47" s="207">
        <v>106.1</v>
      </c>
      <c r="H47" s="207">
        <v>118.7</v>
      </c>
      <c r="I47" s="207">
        <v>105.1</v>
      </c>
    </row>
    <row r="48" spans="1:9" x14ac:dyDescent="0.25">
      <c r="A48" s="76" t="s">
        <v>194</v>
      </c>
      <c r="B48" s="253">
        <v>93.7</v>
      </c>
      <c r="C48" s="207">
        <v>97.7</v>
      </c>
      <c r="D48" s="207">
        <v>95</v>
      </c>
      <c r="E48" s="207">
        <v>83.9</v>
      </c>
      <c r="F48" s="207">
        <v>107.4</v>
      </c>
      <c r="G48" s="207">
        <v>106.2</v>
      </c>
      <c r="H48" s="207">
        <v>121.1</v>
      </c>
      <c r="I48" s="207">
        <v>105.2</v>
      </c>
    </row>
    <row r="49" spans="1:12" s="254" customFormat="1" x14ac:dyDescent="0.25">
      <c r="A49" s="70" t="s">
        <v>195</v>
      </c>
      <c r="B49" s="253">
        <v>95.1</v>
      </c>
      <c r="C49" s="253">
        <v>99.9</v>
      </c>
      <c r="D49" s="253">
        <v>93.8</v>
      </c>
      <c r="E49" s="253">
        <v>89.7</v>
      </c>
      <c r="F49" s="253">
        <v>108.4</v>
      </c>
      <c r="G49" s="253">
        <v>107.7</v>
      </c>
      <c r="H49" s="253">
        <v>123.5</v>
      </c>
      <c r="I49" s="253">
        <v>106.7</v>
      </c>
      <c r="L49" s="21"/>
    </row>
    <row r="50" spans="1:12" s="254" customFormat="1" x14ac:dyDescent="0.25">
      <c r="A50" s="70" t="s">
        <v>196</v>
      </c>
      <c r="B50" s="255"/>
      <c r="C50" s="253">
        <v>105.2</v>
      </c>
      <c r="D50" s="253">
        <v>91.7</v>
      </c>
      <c r="E50" s="253">
        <v>104.3</v>
      </c>
      <c r="F50" s="253">
        <v>110.2</v>
      </c>
      <c r="G50" s="253">
        <v>110.1</v>
      </c>
      <c r="H50" s="253">
        <v>128</v>
      </c>
      <c r="I50" s="253">
        <v>109.7</v>
      </c>
      <c r="L50" s="21"/>
    </row>
    <row r="51" spans="1:12" s="254" customFormat="1" x14ac:dyDescent="0.25">
      <c r="A51" s="70" t="s">
        <v>197</v>
      </c>
      <c r="B51" s="255"/>
      <c r="C51" s="253">
        <v>107</v>
      </c>
      <c r="D51" s="253">
        <v>94.8</v>
      </c>
      <c r="E51" s="253">
        <v>103.8</v>
      </c>
      <c r="F51" s="253">
        <v>113.3</v>
      </c>
      <c r="G51" s="253">
        <v>111.7</v>
      </c>
      <c r="H51" s="253">
        <v>131.5</v>
      </c>
      <c r="I51" s="253">
        <v>111.7</v>
      </c>
      <c r="L51" s="21"/>
    </row>
    <row r="52" spans="1:12" s="254" customFormat="1" x14ac:dyDescent="0.25">
      <c r="A52" s="70" t="s">
        <v>198</v>
      </c>
      <c r="B52" s="255"/>
      <c r="C52" s="253">
        <v>98.5</v>
      </c>
      <c r="D52" s="253">
        <v>94.2</v>
      </c>
      <c r="E52" s="253">
        <v>80.5</v>
      </c>
      <c r="F52" s="253">
        <v>116.8</v>
      </c>
      <c r="G52" s="253">
        <v>112.7</v>
      </c>
      <c r="H52" s="253">
        <v>128.6</v>
      </c>
      <c r="I52" s="253">
        <v>111.4</v>
      </c>
      <c r="L52" s="21"/>
    </row>
    <row r="53" spans="1:12" s="254" customFormat="1" x14ac:dyDescent="0.25">
      <c r="A53" s="70" t="s">
        <v>199</v>
      </c>
      <c r="B53" s="255"/>
      <c r="C53" s="253">
        <v>109.7</v>
      </c>
      <c r="D53" s="253">
        <v>101.2</v>
      </c>
      <c r="E53" s="253">
        <v>102.5</v>
      </c>
      <c r="F53" s="253">
        <v>119.3</v>
      </c>
      <c r="G53" s="253">
        <v>113.5</v>
      </c>
      <c r="H53" s="253">
        <v>132.80000000000001</v>
      </c>
      <c r="I53" s="253">
        <v>112.7</v>
      </c>
      <c r="L53" s="21"/>
    </row>
    <row r="54" spans="1:12" s="254" customFormat="1" x14ac:dyDescent="0.25">
      <c r="A54" s="70" t="s">
        <v>271</v>
      </c>
      <c r="B54" s="255"/>
      <c r="C54" s="253">
        <v>124.7</v>
      </c>
      <c r="D54" s="253">
        <v>106.8</v>
      </c>
      <c r="E54" s="253">
        <v>135.4</v>
      </c>
      <c r="F54" s="253">
        <v>125.5</v>
      </c>
      <c r="G54" s="253">
        <v>124.2</v>
      </c>
      <c r="H54" s="253">
        <v>135.1</v>
      </c>
      <c r="I54" s="253">
        <v>108.9</v>
      </c>
      <c r="L54" s="21"/>
    </row>
    <row r="55" spans="1:12" s="254" customFormat="1" x14ac:dyDescent="0.25">
      <c r="A55" s="43" t="s">
        <v>339</v>
      </c>
      <c r="B55" s="256"/>
      <c r="C55" s="257">
        <v>126.8</v>
      </c>
      <c r="D55" s="257">
        <v>111</v>
      </c>
      <c r="E55" s="257">
        <v>130.5</v>
      </c>
      <c r="F55" s="257">
        <v>130.69999999999999</v>
      </c>
      <c r="G55" s="257">
        <v>138.69999999999999</v>
      </c>
      <c r="H55" s="257">
        <v>138.69999999999999</v>
      </c>
      <c r="I55" s="257">
        <v>117.7</v>
      </c>
      <c r="L55" s="21"/>
    </row>
    <row r="56" spans="1:12" x14ac:dyDescent="0.25">
      <c r="A56" s="13" t="s">
        <v>200</v>
      </c>
      <c r="B56" s="207"/>
      <c r="C56" s="207"/>
      <c r="D56" s="207"/>
      <c r="E56" s="207"/>
      <c r="F56" s="207"/>
      <c r="G56" s="207"/>
      <c r="H56" s="207"/>
      <c r="I56" s="207"/>
    </row>
    <row r="57" spans="1:12" ht="13.5" customHeight="1" x14ac:dyDescent="0.3">
      <c r="A57" s="301" t="s">
        <v>350</v>
      </c>
      <c r="B57" s="302"/>
      <c r="C57" s="302"/>
      <c r="D57" s="302"/>
      <c r="E57" s="302"/>
      <c r="F57" s="302"/>
      <c r="G57" s="302"/>
      <c r="H57" s="302"/>
      <c r="I57" s="302"/>
    </row>
    <row r="59" spans="1:12" x14ac:dyDescent="0.25">
      <c r="E59" s="22"/>
    </row>
  </sheetData>
  <mergeCells count="2">
    <mergeCell ref="A4:I4"/>
    <mergeCell ref="A57:I57"/>
  </mergeCells>
  <pageMargins left="0.74803149606299213" right="0.74803149606299213" top="0.98425196850393704" bottom="0.98425196850393704"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Index</vt:lpstr>
      <vt:lpstr>Table 6.1</vt:lpstr>
      <vt:lpstr>Table 6.2a-d</vt:lpstr>
      <vt:lpstr>Table 6.2e-f</vt:lpstr>
      <vt:lpstr>Table 6.3</vt:lpstr>
      <vt:lpstr>Table 6.4</vt:lpstr>
      <vt:lpstr>Table 6.5</vt:lpstr>
      <vt:lpstr>Table 6.6</vt:lpstr>
      <vt:lpstr>Table 6.7</vt:lpstr>
      <vt:lpstr>Table 6.8</vt:lpstr>
      <vt:lpstr>Table 6.9a-c</vt:lpstr>
      <vt:lpstr>Table 6.10</vt:lpstr>
      <vt:lpstr>Table 6.11</vt:lpstr>
      <vt:lpstr>Table 6.12</vt:lpstr>
      <vt:lpstr>Table 6.13</vt:lpstr>
      <vt:lpstr>Table 6.14</vt:lpstr>
      <vt:lpstr>Table 6.15</vt:lpstr>
      <vt:lpstr>Table 6.16</vt:lpstr>
      <vt:lpstr>'Table 6.1'!Print_Area</vt:lpstr>
      <vt:lpstr>'Table 6.10'!Print_Area</vt:lpstr>
      <vt:lpstr>'Table 6.11'!Print_Area</vt:lpstr>
      <vt:lpstr>'Table 6.12'!Print_Area</vt:lpstr>
      <vt:lpstr>'Table 6.13'!Print_Area</vt:lpstr>
      <vt:lpstr>'Table 6.15'!Print_Area</vt:lpstr>
      <vt:lpstr>'Table 6.2e-f'!Print_Area</vt:lpstr>
      <vt:lpstr>'Table 6.3'!Print_Area</vt:lpstr>
      <vt:lpstr>'Table 6.4'!Print_Area</vt:lpstr>
      <vt:lpstr>'Table 6.5'!Print_Area</vt:lpstr>
      <vt:lpstr>'Table 6.6'!Print_Area</vt:lpstr>
      <vt:lpstr>'Table 6.7'!Print_Area</vt:lpstr>
      <vt:lpstr>'Table 6.9a-c'!Print_Area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2023-12-15T00:47:30Z</dcterms:modified>
</cp:coreProperties>
</file>