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4\04. Apr\Web site\"/>
    </mc:Choice>
  </mc:AlternateContent>
  <xr:revisionPtr revIDLastSave="0" documentId="13_ncr:1_{F28C2FFD-F9D8-424B-B9D8-65CB8F3EE1F5}" xr6:coauthVersionLast="36" xr6:coauthVersionMax="36" xr10:uidLastSave="{00000000-0000-0000-0000-000000000000}"/>
  <bookViews>
    <workbookView xWindow="-15" yWindow="-15" windowWidth="19425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Summary!$A$2:$I$76</definedName>
  </definedNames>
  <calcPr calcId="191029"/>
</workbook>
</file>

<file path=xl/calcChain.xml><?xml version="1.0" encoding="utf-8"?>
<calcChain xmlns="http://schemas.openxmlformats.org/spreadsheetml/2006/main">
  <c r="A68" i="27" l="1"/>
  <c r="B68" i="27"/>
  <c r="C68" i="27"/>
  <c r="D68" i="27"/>
  <c r="E68" i="27"/>
  <c r="F68" i="27"/>
  <c r="G68" i="27"/>
  <c r="H68" i="27"/>
  <c r="C26" i="27" l="1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C73" i="27" l="1"/>
  <c r="D73" i="27" l="1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A8" i="27" l="1"/>
  <c r="B8" i="27"/>
  <c r="H73" i="27" l="1"/>
  <c r="G73" i="27"/>
  <c r="F73" i="27"/>
  <c r="E73" i="27"/>
  <c r="H8" i="27" l="1"/>
  <c r="H70" i="27" s="1"/>
  <c r="E8" i="27"/>
  <c r="E70" i="27" s="1"/>
  <c r="C8" i="27"/>
  <c r="C70" i="27" s="1"/>
  <c r="G8" i="27"/>
  <c r="D8" i="27"/>
  <c r="D70" i="27" s="1"/>
  <c r="F8" i="27"/>
  <c r="F70" i="27" s="1"/>
  <c r="C72" i="27" l="1"/>
  <c r="E72" i="27"/>
  <c r="F72" i="27"/>
  <c r="H72" i="27"/>
  <c r="D72" i="27" l="1"/>
  <c r="G72" i="27" s="1"/>
  <c r="G70" i="27"/>
</calcChain>
</file>

<file path=xl/sharedStrings.xml><?xml version="1.0" encoding="utf-8"?>
<sst xmlns="http://schemas.openxmlformats.org/spreadsheetml/2006/main" count="434" uniqueCount="100">
  <si>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</si>
  <si>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</si>
  <si>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</si>
  <si>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</si>
  <si>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</si>
  <si>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</si>
  <si>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</si>
  <si>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</si>
  <si>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</si>
  <si>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</si>
  <si>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</si>
  <si>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</si>
  <si>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</si>
  <si>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</si>
  <si>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</si>
  <si>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</si>
  <si>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</si>
  <si>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</si>
  <si>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</si>
  <si>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</si>
  <si>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</si>
  <si>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</si>
  <si>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</si>
  <si>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</si>
  <si>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</si>
  <si>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</si>
  <si>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</si>
  <si>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</si>
  <si>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</si>
  <si>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</si>
  <si>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</si>
  <si>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</si>
  <si>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</si>
  <si>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</si>
  <si>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</si>
  <si>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</si>
  <si>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</si>
  <si>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</si>
  <si>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</si>
  <si>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</si>
  <si>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</si>
  <si>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</si>
  <si>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</si>
  <si>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</si>
  <si>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</si>
  <si>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</si>
  <si>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</si>
  <si>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</si>
  <si>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</si>
  <si>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</si>
  <si>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</si>
  <si>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</si>
  <si>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</si>
  <si>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</si>
  <si>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</si>
  <si>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</si>
  <si>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</si>
  <si>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</si>
  <si>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</si>
  <si>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</si>
  <si>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</si>
  <si>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</si>
  <si>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</si>
  <si>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</si>
  <si>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</si>
  <si>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</si>
  <si>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</si>
  <si>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</si>
  <si>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</si>
  <si>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</si>
  <si>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</si>
  <si>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</si>
  <si>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</si>
  <si>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</si>
  <si>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</si>
  <si>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</si>
  <si>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</si>
  <si>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</si>
  <si>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</si>
  <si>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</si>
  <si>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</si>
  <si>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</si>
  <si>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</si>
  <si>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</si>
  <si>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</si>
  <si>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</si>
  <si>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</si>
  <si>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</si>
  <si>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</si>
  <si>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</si>
  <si>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</si>
  <si>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</si>
  <si>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</si>
  <si>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</si>
  <si>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</si>
  <si>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</si>
  <si>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Alice Springs</t>
  </si>
  <si>
    <t>Brisbane - Bundaberg</t>
  </si>
  <si>
    <t>Geraldton - Perth</t>
  </si>
  <si>
    <t>% Point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</si>
</sst>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86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workbookViewId="0">
      <selection activeCell="B1" sqref="B1"/>
    </sheetView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56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45383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49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62</v>
      </c>
      <c r="C7" s="39" t="s">
        <v>69</v>
      </c>
      <c r="D7" s="39" t="s">
        <v>3</v>
      </c>
      <c r="E7" s="101" t="s">
        <v>50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641487</v>
      </c>
      <c r="D8" s="10">
        <f>RPKs!D4</f>
        <v>455137086</v>
      </c>
      <c r="E8" s="10">
        <f>Seats!D4</f>
        <v>825278</v>
      </c>
      <c r="F8" s="10">
        <f>ASKs!D4</f>
        <v>585337895</v>
      </c>
      <c r="G8" s="36">
        <f>'PLF%'!D4</f>
        <v>77.8</v>
      </c>
      <c r="H8" s="111">
        <f>Flights!D4</f>
        <v>4719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336502</v>
      </c>
      <c r="D9" s="10">
        <f>RPKs!D5</f>
        <v>253386006</v>
      </c>
      <c r="E9" s="10">
        <f>Seats!D5</f>
        <v>434917</v>
      </c>
      <c r="F9" s="10">
        <f>ASKs!D5</f>
        <v>327492501</v>
      </c>
      <c r="G9" s="36">
        <f>'PLF%'!D5</f>
        <v>77.400000000000006</v>
      </c>
      <c r="H9" s="111">
        <f>Flights!D5</f>
        <v>2620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277327</v>
      </c>
      <c r="D10" s="10">
        <f>RPKs!D6</f>
        <v>382988587</v>
      </c>
      <c r="E10" s="10">
        <f>Seats!D6</f>
        <v>368943</v>
      </c>
      <c r="F10" s="10">
        <f>ASKs!D6</f>
        <v>509510283</v>
      </c>
      <c r="G10" s="36">
        <f>'PLF%'!D6</f>
        <v>75.2</v>
      </c>
      <c r="H10" s="111">
        <f>Flights!D6</f>
        <v>2205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217370</v>
      </c>
      <c r="D11" s="10">
        <f>RPKs!D7</f>
        <v>147811600</v>
      </c>
      <c r="E11" s="10">
        <f>Seats!D7</f>
        <v>263233</v>
      </c>
      <c r="F11" s="10">
        <f>ASKs!D7</f>
        <v>178998440</v>
      </c>
      <c r="G11" s="36">
        <f>'PLF%'!D7</f>
        <v>82.6</v>
      </c>
      <c r="H11" s="111">
        <f>Flights!D7</f>
        <v>1468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206020</v>
      </c>
      <c r="D12" s="10">
        <f>RPKs!D8</f>
        <v>132470860</v>
      </c>
      <c r="E12" s="10">
        <f>Seats!D8</f>
        <v>247379</v>
      </c>
      <c r="F12" s="10">
        <f>ASKs!D8</f>
        <v>159064697</v>
      </c>
      <c r="G12" s="36">
        <f>'PLF%'!D8</f>
        <v>83.3</v>
      </c>
      <c r="H12" s="111">
        <f>Flights!D8</f>
        <v>1493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185569</v>
      </c>
      <c r="D13" s="10">
        <f>RPKs!D9</f>
        <v>247379594</v>
      </c>
      <c r="E13" s="10">
        <f>Seats!D9</f>
        <v>218681</v>
      </c>
      <c r="F13" s="10">
        <f>ASKs!D9</f>
        <v>291627374</v>
      </c>
      <c r="G13" s="36">
        <f>'PLF%'!D9</f>
        <v>84.8</v>
      </c>
      <c r="H13" s="111">
        <f>Flights!D9</f>
        <v>1204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170457</v>
      </c>
      <c r="D14" s="10">
        <f>RPKs!D10</f>
        <v>461256642</v>
      </c>
      <c r="E14" s="10">
        <f>Seats!D10</f>
        <v>213006</v>
      </c>
      <c r="F14" s="10">
        <f>ASKs!D10</f>
        <v>576394236</v>
      </c>
      <c r="G14" s="36">
        <f>'PLF%'!D10</f>
        <v>80</v>
      </c>
      <c r="H14" s="111">
        <f>Flights!D10</f>
        <v>1144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170427</v>
      </c>
      <c r="D15" s="10">
        <f>RPKs!D11</f>
        <v>198888309</v>
      </c>
      <c r="E15" s="10">
        <f>Seats!D11</f>
        <v>211173</v>
      </c>
      <c r="F15" s="10">
        <f>ASKs!D11</f>
        <v>246438891</v>
      </c>
      <c r="G15" s="36">
        <f>'PLF%'!D11</f>
        <v>80.7</v>
      </c>
      <c r="H15" s="111">
        <f>Flights!D11</f>
        <v>1234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131082</v>
      </c>
      <c r="D16" s="10">
        <f>RPKs!D12</f>
        <v>430473288</v>
      </c>
      <c r="E16" s="10">
        <f>Seats!D12</f>
        <v>157136</v>
      </c>
      <c r="F16" s="10">
        <f>ASKs!D12</f>
        <v>516034624</v>
      </c>
      <c r="G16" s="36">
        <f>'PLF%'!D12</f>
        <v>83.4</v>
      </c>
      <c r="H16" s="111">
        <f>Flights!D12</f>
        <v>840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111931</v>
      </c>
      <c r="D17" s="10">
        <f>RPKs!D13</f>
        <v>69173358</v>
      </c>
      <c r="E17" s="10">
        <f>Seats!D13</f>
        <v>136858</v>
      </c>
      <c r="F17" s="10">
        <f>ASKs!D13</f>
        <v>84578244</v>
      </c>
      <c r="G17" s="36">
        <f>'PLF%'!D13</f>
        <v>81.8</v>
      </c>
      <c r="H17" s="111">
        <f>Flights!D13</f>
        <v>857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103978</v>
      </c>
      <c r="D18" s="10">
        <f>RPKs!D14</f>
        <v>144633398</v>
      </c>
      <c r="E18" s="10">
        <f>Seats!D14</f>
        <v>141294</v>
      </c>
      <c r="F18" s="10">
        <f>ASKs!D14</f>
        <v>196539954</v>
      </c>
      <c r="G18" s="36">
        <f>'PLF%'!D14</f>
        <v>73.599999999999994</v>
      </c>
      <c r="H18" s="111">
        <f>Flights!D14</f>
        <v>943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Perth</v>
      </c>
      <c r="C19" s="10">
        <f>Passengers!D15</f>
        <v>88037</v>
      </c>
      <c r="D19" s="10">
        <f>RPKs!D15</f>
        <v>318253755</v>
      </c>
      <c r="E19" s="10">
        <f>Seats!D15</f>
        <v>106990</v>
      </c>
      <c r="F19" s="10">
        <f>ASKs!D15</f>
        <v>386768850</v>
      </c>
      <c r="G19" s="36">
        <f>'PLF%'!D15</f>
        <v>82.3</v>
      </c>
      <c r="H19" s="111">
        <f>Flights!D15</f>
        <v>619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Canberra - Melbourne</v>
      </c>
      <c r="C20" s="10">
        <f>Passengers!D16</f>
        <v>85183</v>
      </c>
      <c r="D20" s="10">
        <f>RPKs!D16</f>
        <v>40036010</v>
      </c>
      <c r="E20" s="10">
        <f>Seats!D16</f>
        <v>117141</v>
      </c>
      <c r="F20" s="10">
        <f>ASKs!D16</f>
        <v>55056270</v>
      </c>
      <c r="G20" s="36">
        <f>'PLF%'!D16</f>
        <v>72.7</v>
      </c>
      <c r="H20" s="111">
        <f>Flights!D16</f>
        <v>799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Adelaide - Brisbane</v>
      </c>
      <c r="C21" s="10">
        <f>Passengers!D17</f>
        <v>76887</v>
      </c>
      <c r="D21" s="10">
        <f>RPKs!D17</f>
        <v>124710714</v>
      </c>
      <c r="E21" s="10">
        <f>Seats!D17</f>
        <v>97344</v>
      </c>
      <c r="F21" s="10">
        <f>ASKs!D17</f>
        <v>157891968</v>
      </c>
      <c r="G21" s="36">
        <f>'PLF%'!D17</f>
        <v>79</v>
      </c>
      <c r="H21" s="111">
        <f>Flights!D17</f>
        <v>734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Launceston - Melbourne</v>
      </c>
      <c r="C22" s="10">
        <f>Passengers!D18</f>
        <v>75388</v>
      </c>
      <c r="D22" s="10">
        <f>RPKs!D18</f>
        <v>35884688</v>
      </c>
      <c r="E22" s="10">
        <f>Seats!D18</f>
        <v>93924</v>
      </c>
      <c r="F22" s="10">
        <f>ASKs!D18</f>
        <v>44707824</v>
      </c>
      <c r="G22" s="36">
        <f>'PLF%'!D18</f>
        <v>80.3</v>
      </c>
      <c r="H22" s="111">
        <f>Flights!D18</f>
        <v>698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Sydney</v>
      </c>
      <c r="C23" s="10">
        <f>Passengers!D19</f>
        <v>74882</v>
      </c>
      <c r="D23" s="10">
        <f>RPKs!D19</f>
        <v>147592422</v>
      </c>
      <c r="E23" s="10">
        <f>Seats!D19</f>
        <v>97138</v>
      </c>
      <c r="F23" s="10">
        <f>ASKs!D19</f>
        <v>191458998</v>
      </c>
      <c r="G23" s="36">
        <f>'PLF%'!D19</f>
        <v>77.099999999999994</v>
      </c>
      <c r="H23" s="111">
        <f>Flights!D19</f>
        <v>508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Townsville</v>
      </c>
      <c r="C24" s="10">
        <f>Passengers!D20</f>
        <v>72861</v>
      </c>
      <c r="D24" s="10">
        <f>RPKs!D20</f>
        <v>81021432</v>
      </c>
      <c r="E24" s="10">
        <f>Seats!D20</f>
        <v>97611</v>
      </c>
      <c r="F24" s="10">
        <f>ASKs!D20</f>
        <v>108543432</v>
      </c>
      <c r="G24" s="177">
        <f>'PLF%'!D20</f>
        <v>74.599999999999994</v>
      </c>
      <c r="H24" s="111">
        <f>Flights!D20</f>
        <v>705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Melbourne - Sunshine Coast</v>
      </c>
      <c r="C25" s="10">
        <f>Passengers!D21</f>
        <v>67738</v>
      </c>
      <c r="D25" s="10">
        <f>RPKs!D21</f>
        <v>98694095</v>
      </c>
      <c r="E25" s="10">
        <f>Seats!D21</f>
        <v>82597</v>
      </c>
      <c r="F25" s="10">
        <f>ASKs!D21</f>
        <v>120372062</v>
      </c>
      <c r="G25" s="177">
        <f>'PLF%'!D21</f>
        <v>82</v>
      </c>
      <c r="H25" s="111">
        <f>Flights!D21</f>
        <v>444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Hobart - Sydney</v>
      </c>
      <c r="C26" s="10">
        <f>Passengers!D22</f>
        <v>67218</v>
      </c>
      <c r="D26" s="10">
        <f>RPKs!D22</f>
        <v>69839502</v>
      </c>
      <c r="E26" s="10">
        <f>Seats!D22</f>
        <v>84805</v>
      </c>
      <c r="F26" s="10">
        <f>ASKs!D22</f>
        <v>88112395</v>
      </c>
      <c r="G26" s="177">
        <f>'PLF%'!D22</f>
        <v>79.3</v>
      </c>
      <c r="H26" s="111">
        <f>Flights!D22</f>
        <v>480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Cairns - Melbourne</v>
      </c>
      <c r="C27" s="10">
        <f>Passengers!D23</f>
        <v>66093</v>
      </c>
      <c r="D27" s="10">
        <f>RPKs!D23</f>
        <v>152740923</v>
      </c>
      <c r="E27" s="10">
        <f>Seats!D23</f>
        <v>83608</v>
      </c>
      <c r="F27" s="10">
        <f>ASKs!D23</f>
        <v>193218088</v>
      </c>
      <c r="G27" s="177">
        <f>'PLF%'!D23</f>
        <v>79.099999999999994</v>
      </c>
      <c r="H27" s="111">
        <f>Flights!D23</f>
        <v>439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Sunshine Coast - Sydney</v>
      </c>
      <c r="C28" s="10">
        <f>Passengers!D24</f>
        <v>63655</v>
      </c>
      <c r="D28" s="10">
        <f>RPKs!D24</f>
        <v>53279235</v>
      </c>
      <c r="E28" s="10">
        <f>Seats!D24</f>
        <v>76244</v>
      </c>
      <c r="F28" s="10">
        <f>ASKs!D24</f>
        <v>63816228</v>
      </c>
      <c r="G28" s="177">
        <f>'PLF%'!D24</f>
        <v>83.5</v>
      </c>
      <c r="H28" s="111">
        <f>Flights!D24</f>
        <v>425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Adelaide - Perth</v>
      </c>
      <c r="C29" s="10">
        <f>Passengers!D25</f>
        <v>61650</v>
      </c>
      <c r="D29" s="10">
        <f>RPKs!D25</f>
        <v>130698000</v>
      </c>
      <c r="E29" s="10">
        <f>Seats!D25</f>
        <v>73870</v>
      </c>
      <c r="F29" s="10">
        <f>ASKs!D25</f>
        <v>156604400</v>
      </c>
      <c r="G29" s="177">
        <f>'PLF%'!D25</f>
        <v>83.5</v>
      </c>
      <c r="H29" s="111">
        <f>Flights!D25</f>
        <v>407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Mackay</v>
      </c>
      <c r="C30" s="10">
        <f>Passengers!D26</f>
        <v>59671</v>
      </c>
      <c r="D30" s="10">
        <f>RPKs!D26</f>
        <v>47557787</v>
      </c>
      <c r="E30" s="10">
        <f>Seats!D26</f>
        <v>78786</v>
      </c>
      <c r="F30" s="10">
        <f>ASKs!D26</f>
        <v>62792442</v>
      </c>
      <c r="G30" s="177">
        <f>'PLF%'!D26</f>
        <v>75.7</v>
      </c>
      <c r="H30" s="111">
        <f>Flights!D26</f>
        <v>573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Karratha - Perth</v>
      </c>
      <c r="C31" s="10">
        <f>Passengers!D27</f>
        <v>49257</v>
      </c>
      <c r="D31" s="10">
        <f>RPKs!D27</f>
        <v>61571250</v>
      </c>
      <c r="E31" s="10">
        <f>Seats!D27</f>
        <v>72948</v>
      </c>
      <c r="F31" s="10">
        <f>ASKs!D27</f>
        <v>91185000</v>
      </c>
      <c r="G31" s="177">
        <f>'PLF%'!D27</f>
        <v>67.5</v>
      </c>
      <c r="H31" s="111">
        <f>Flights!D27</f>
        <v>443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Canberra - Sydney</v>
      </c>
      <c r="C32" s="10">
        <f>Passengers!D28</f>
        <v>49214</v>
      </c>
      <c r="D32" s="10">
        <f>RPKs!D28</f>
        <v>11614504</v>
      </c>
      <c r="E32" s="10">
        <f>Seats!D28</f>
        <v>88436</v>
      </c>
      <c r="F32" s="10">
        <f>ASKs!D28</f>
        <v>20870896</v>
      </c>
      <c r="G32" s="177">
        <f>'PLF%'!D28</f>
        <v>55.6</v>
      </c>
      <c r="H32" s="111">
        <f>Flights!D28</f>
        <v>1235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Canberra</v>
      </c>
      <c r="C33" s="10">
        <f>Passengers!D29</f>
        <v>49140</v>
      </c>
      <c r="D33" s="10">
        <f>RPKs!D29</f>
        <v>46977840</v>
      </c>
      <c r="E33" s="10">
        <f>Seats!D29</f>
        <v>69981</v>
      </c>
      <c r="F33" s="10">
        <f>ASKs!D29</f>
        <v>66901836</v>
      </c>
      <c r="G33" s="177">
        <f>'PLF%'!D29</f>
        <v>70.2</v>
      </c>
      <c r="H33" s="111">
        <f>Flights!D29</f>
        <v>563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45564</v>
      </c>
      <c r="D34" s="10">
        <f>RPKs!D30</f>
        <v>23602152</v>
      </c>
      <c r="E34" s="10">
        <f>Seats!D30</f>
        <v>61216</v>
      </c>
      <c r="F34" s="10">
        <f>ASKs!D30</f>
        <v>31709888</v>
      </c>
      <c r="G34" s="177">
        <f>'PLF%'!D30</f>
        <v>74.400000000000006</v>
      </c>
      <c r="H34" s="111">
        <f>Flights!D30</f>
        <v>683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0">
        <f>Passengers!D31</f>
        <v>43236</v>
      </c>
      <c r="D35" s="10">
        <f>RPKs!D31</f>
        <v>26460432</v>
      </c>
      <c r="E35" s="10">
        <f>Seats!D31</f>
        <v>52132</v>
      </c>
      <c r="F35" s="10">
        <f>ASKs!D31</f>
        <v>31904784</v>
      </c>
      <c r="G35" s="177">
        <f>'PLF%'!D31</f>
        <v>82.9</v>
      </c>
      <c r="H35" s="111">
        <f>Flights!D31</f>
        <v>354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Newcastle</v>
      </c>
      <c r="C36" s="10">
        <f>Passengers!D32</f>
        <v>41740</v>
      </c>
      <c r="D36" s="10">
        <f>RPKs!D32</f>
        <v>25628360</v>
      </c>
      <c r="E36" s="10">
        <f>Seats!D32</f>
        <v>52635</v>
      </c>
      <c r="F36" s="10">
        <f>ASKs!D32</f>
        <v>32317890</v>
      </c>
      <c r="G36" s="177">
        <f>'PLF%'!D32</f>
        <v>79.3</v>
      </c>
      <c r="H36" s="111">
        <f>Flights!D32</f>
        <v>438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Perth - Port Hedland</v>
      </c>
      <c r="C37" s="10">
        <f>Passengers!D33</f>
        <v>40018</v>
      </c>
      <c r="D37" s="10">
        <f>RPKs!D33</f>
        <v>52503616</v>
      </c>
      <c r="E37" s="10">
        <f>Seats!D33</f>
        <v>63883</v>
      </c>
      <c r="F37" s="10">
        <f>ASKs!D33</f>
        <v>83814496</v>
      </c>
      <c r="G37" s="177">
        <f>'PLF%'!D33</f>
        <v>62.6</v>
      </c>
      <c r="H37" s="111">
        <f>Flights!D33</f>
        <v>396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0">
        <f>Passengers!D34</f>
        <v>38870</v>
      </c>
      <c r="D38" s="10">
        <f>RPKs!D34</f>
        <v>32495320</v>
      </c>
      <c r="E38" s="10">
        <f>Seats!D34</f>
        <v>47130</v>
      </c>
      <c r="F38" s="10">
        <f>ASKs!D34</f>
        <v>39400680</v>
      </c>
      <c r="G38" s="177">
        <f>'PLF%'!D34</f>
        <v>82.5</v>
      </c>
      <c r="H38" s="111">
        <f>Flights!D34</f>
        <v>308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Newman - Perth</v>
      </c>
      <c r="C39" s="10">
        <f>Passengers!D35</f>
        <v>33987</v>
      </c>
      <c r="D39" s="10">
        <f>RPKs!D35</f>
        <v>34632753</v>
      </c>
      <c r="E39" s="10">
        <f>Seats!D35</f>
        <v>55634</v>
      </c>
      <c r="F39" s="10">
        <f>ASKs!D35</f>
        <v>56691046</v>
      </c>
      <c r="G39" s="177">
        <f>'PLF%'!D35</f>
        <v>61.1</v>
      </c>
      <c r="H39" s="111">
        <f>Flights!D35</f>
        <v>344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Launceston - Sydney</v>
      </c>
      <c r="C40" s="10">
        <f>Passengers!D36</f>
        <v>29608</v>
      </c>
      <c r="D40" s="10">
        <f>RPKs!D36</f>
        <v>27061712</v>
      </c>
      <c r="E40" s="10">
        <f>Seats!D36</f>
        <v>35946</v>
      </c>
      <c r="F40" s="10">
        <f>ASKs!D36</f>
        <v>32854644</v>
      </c>
      <c r="G40" s="177">
        <f>'PLF%'!D36</f>
        <v>82.4</v>
      </c>
      <c r="H40" s="111">
        <f>Flights!D36</f>
        <v>222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Kalgoorlie - Perth</v>
      </c>
      <c r="C41" s="10">
        <f>Passengers!D37</f>
        <v>29565</v>
      </c>
      <c r="D41" s="10">
        <f>RPKs!D37</f>
        <v>15905970</v>
      </c>
      <c r="E41" s="10">
        <f>Seats!D37</f>
        <v>56020</v>
      </c>
      <c r="F41" s="10">
        <f>ASKs!D37</f>
        <v>30138760</v>
      </c>
      <c r="G41" s="177">
        <f>'PLF%'!D37</f>
        <v>52.8</v>
      </c>
      <c r="H41" s="111">
        <f>Flights!D37</f>
        <v>377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Broome - Perth</v>
      </c>
      <c r="C42" s="10">
        <f>Passengers!D38</f>
        <v>28263</v>
      </c>
      <c r="D42" s="10">
        <f>RPKs!D38</f>
        <v>47397051</v>
      </c>
      <c r="E42" s="10">
        <f>Seats!D38</f>
        <v>43724</v>
      </c>
      <c r="F42" s="10">
        <f>ASKs!D38</f>
        <v>73325148</v>
      </c>
      <c r="G42" s="177">
        <f>'PLF%'!D38</f>
        <v>64.599999999999994</v>
      </c>
      <c r="H42" s="111">
        <f>Flights!D38</f>
        <v>274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Darwin - Melbourne</v>
      </c>
      <c r="C43" s="10">
        <f>Passengers!D39</f>
        <v>24319</v>
      </c>
      <c r="D43" s="10">
        <f>RPKs!D39</f>
        <v>76142789</v>
      </c>
      <c r="E43" s="10">
        <f>Seats!D39</f>
        <v>31408</v>
      </c>
      <c r="F43" s="10">
        <f>ASKs!D39</f>
        <v>98338448</v>
      </c>
      <c r="G43" s="177">
        <f>'PLF%'!D39</f>
        <v>77.400000000000006</v>
      </c>
      <c r="H43" s="111">
        <f>Flights!D39</f>
        <v>178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Hobart</v>
      </c>
      <c r="C44" s="10">
        <f>Passengers!D40</f>
        <v>23945</v>
      </c>
      <c r="D44" s="10">
        <f>RPKs!D40</f>
        <v>42885495</v>
      </c>
      <c r="E44" s="10">
        <f>Seats!D40</f>
        <v>29656</v>
      </c>
      <c r="F44" s="10">
        <f>ASKs!D40</f>
        <v>53113896</v>
      </c>
      <c r="G44" s="177">
        <f>'PLF%'!D40</f>
        <v>80.7</v>
      </c>
      <c r="H44" s="111">
        <f>Flights!D40</f>
        <v>182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Proserpine</v>
      </c>
      <c r="C45" s="10">
        <f>Passengers!D41</f>
        <v>23186</v>
      </c>
      <c r="D45" s="10">
        <f>RPKs!D41</f>
        <v>20751470</v>
      </c>
      <c r="E45" s="10">
        <f>Seats!D41</f>
        <v>27700</v>
      </c>
      <c r="F45" s="10">
        <f>ASKs!D41</f>
        <v>24791500</v>
      </c>
      <c r="G45" s="177">
        <f>'PLF%'!D41</f>
        <v>83.7</v>
      </c>
      <c r="H45" s="111">
        <f>Flights!D41</f>
        <v>172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Adelaide - Gold Coast</v>
      </c>
      <c r="C46" s="10">
        <f>Passengers!D42</f>
        <v>22984</v>
      </c>
      <c r="D46" s="10">
        <f>RPKs!D42</f>
        <v>36935288</v>
      </c>
      <c r="E46" s="10">
        <f>Seats!D42</f>
        <v>25759</v>
      </c>
      <c r="F46" s="10">
        <f>ASKs!D42</f>
        <v>41394713</v>
      </c>
      <c r="G46" s="177">
        <f>'PLF%'!D42</f>
        <v>89.2</v>
      </c>
      <c r="H46" s="111">
        <f>Flights!D42</f>
        <v>138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Hamilton Island - Sydney</v>
      </c>
      <c r="C47" s="10">
        <f>Passengers!D43</f>
        <v>21320</v>
      </c>
      <c r="D47" s="10">
        <f>RPKs!D43</f>
        <v>32534320</v>
      </c>
      <c r="E47" s="10">
        <f>Seats!D43</f>
        <v>27980</v>
      </c>
      <c r="F47" s="10">
        <f>ASKs!D43</f>
        <v>42697480</v>
      </c>
      <c r="G47" s="177">
        <f>'PLF%'!D43</f>
        <v>76.2</v>
      </c>
      <c r="H47" s="111">
        <f>Flights!D43</f>
        <v>158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Darwin</v>
      </c>
      <c r="C48" s="10">
        <f>Passengers!D44</f>
        <v>20791</v>
      </c>
      <c r="D48" s="10">
        <f>RPKs!D44</f>
        <v>59295932</v>
      </c>
      <c r="E48" s="10">
        <f>Seats!D44</f>
        <v>24224</v>
      </c>
      <c r="F48" s="10">
        <f>ASKs!D44</f>
        <v>69086848</v>
      </c>
      <c r="G48" s="177">
        <f>'PLF%'!D44</f>
        <v>85.8</v>
      </c>
      <c r="H48" s="111">
        <f>Flights!D44</f>
        <v>205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Brisbane - Gladstone</v>
      </c>
      <c r="C49" s="10">
        <f>Passengers!D45</f>
        <v>18308</v>
      </c>
      <c r="D49" s="10">
        <f>RPKs!D45</f>
        <v>7945672</v>
      </c>
      <c r="E49" s="10">
        <f>Seats!D45</f>
        <v>27841</v>
      </c>
      <c r="F49" s="10">
        <f>ASKs!D45</f>
        <v>12082994</v>
      </c>
      <c r="G49" s="177">
        <f>'PLF%'!D45</f>
        <v>65.8</v>
      </c>
      <c r="H49" s="111">
        <f>Flights!D45</f>
        <v>332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Canberra - Gold Coast</v>
      </c>
      <c r="C50" s="10">
        <f>Passengers!D46</f>
        <v>16991</v>
      </c>
      <c r="D50" s="10">
        <f>RPKs!D46</f>
        <v>15155972</v>
      </c>
      <c r="E50" s="10">
        <f>Seats!D46</f>
        <v>19668</v>
      </c>
      <c r="F50" s="10">
        <f>ASKs!D46</f>
        <v>17543856</v>
      </c>
      <c r="G50" s="177">
        <f>'PLF%'!D46</f>
        <v>86.4</v>
      </c>
      <c r="H50" s="111">
        <f>Flights!D46</f>
        <v>110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Coffs Harbour - Sydney</v>
      </c>
      <c r="C51" s="10">
        <f>Passengers!D47</f>
        <v>16908</v>
      </c>
      <c r="D51" s="10">
        <f>RPKs!D47</f>
        <v>7490244</v>
      </c>
      <c r="E51" s="10">
        <f>Seats!D47</f>
        <v>22420</v>
      </c>
      <c r="F51" s="10">
        <f>ASKs!D47</f>
        <v>9932060</v>
      </c>
      <c r="G51" s="177">
        <f>'PLF%'!D47</f>
        <v>75.400000000000006</v>
      </c>
      <c r="H51" s="111">
        <f>Flights!D47</f>
        <v>400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Canberra</v>
      </c>
      <c r="C52" s="10">
        <f>Passengers!D48</f>
        <v>15238</v>
      </c>
      <c r="D52" s="10">
        <f>RPKs!D48</f>
        <v>14811336</v>
      </c>
      <c r="E52" s="10">
        <f>Seats!D48</f>
        <v>20965</v>
      </c>
      <c r="F52" s="10">
        <f>ASKs!D48</f>
        <v>20377980</v>
      </c>
      <c r="G52" s="177">
        <f>'PLF%'!D48</f>
        <v>72.7</v>
      </c>
      <c r="H52" s="111">
        <f>Flights!D48</f>
        <v>193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Brisbane - Emerald</v>
      </c>
      <c r="C53" s="10">
        <f>Passengers!D49</f>
        <v>15073</v>
      </c>
      <c r="D53" s="10">
        <f>RPKs!D49</f>
        <v>9842669</v>
      </c>
      <c r="E53" s="10">
        <f>Seats!D49</f>
        <v>22660</v>
      </c>
      <c r="F53" s="10">
        <f>ASKs!D49</f>
        <v>14796980</v>
      </c>
      <c r="G53" s="177">
        <f>'PLF%'!D49</f>
        <v>66.5</v>
      </c>
      <c r="H53" s="111">
        <f>Flights!D49</f>
        <v>342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Adelaide - Port Lincoln</v>
      </c>
      <c r="C54" s="10">
        <f>Passengers!D50</f>
        <v>14952</v>
      </c>
      <c r="D54" s="10">
        <f>RPKs!D50</f>
        <v>3678192</v>
      </c>
      <c r="E54" s="10">
        <f>Seats!D50</f>
        <v>23386</v>
      </c>
      <c r="F54" s="10">
        <f>ASKs!D50</f>
        <v>5752956</v>
      </c>
      <c r="G54" s="177">
        <f>'PLF%'!D50</f>
        <v>63.9</v>
      </c>
      <c r="H54" s="111">
        <f>Flights!D50</f>
        <v>567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Melbourne - Mildura</v>
      </c>
      <c r="C55" s="10">
        <f>Passengers!D51</f>
        <v>14927</v>
      </c>
      <c r="D55" s="10">
        <f>RPKs!D51</f>
        <v>6821639</v>
      </c>
      <c r="E55" s="10">
        <f>Seats!D51</f>
        <v>20220</v>
      </c>
      <c r="F55" s="10">
        <f>ASKs!D51</f>
        <v>9240540</v>
      </c>
      <c r="G55" s="177">
        <f>'PLF%'!D51</f>
        <v>73.8</v>
      </c>
      <c r="H55" s="111">
        <f>Flights!D51</f>
        <v>414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Dubbo - Sydney</v>
      </c>
      <c r="C56" s="10">
        <f>Passengers!D52</f>
        <v>13939</v>
      </c>
      <c r="D56" s="10">
        <f>RPKs!D52</f>
        <v>4321090</v>
      </c>
      <c r="E56" s="10">
        <f>Seats!D52</f>
        <v>23970</v>
      </c>
      <c r="F56" s="10">
        <f>ASKs!D52</f>
        <v>7430700</v>
      </c>
      <c r="G56" s="177">
        <f>'PLF%'!D52</f>
        <v>58.2</v>
      </c>
      <c r="H56" s="111">
        <f>Flights!D52</f>
        <v>453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Wagga Wagga</v>
      </c>
      <c r="C57" s="10">
        <f>Passengers!D53</f>
        <v>13707</v>
      </c>
      <c r="D57" s="10">
        <f>RPKs!D53</f>
        <v>5030469</v>
      </c>
      <c r="E57" s="10">
        <f>Seats!D53</f>
        <v>21600</v>
      </c>
      <c r="F57" s="10">
        <f>ASKs!D53</f>
        <v>7927200</v>
      </c>
      <c r="G57" s="177">
        <f>'PLF%'!D53</f>
        <v>63.5</v>
      </c>
      <c r="H57" s="111">
        <f>Flights!D53</f>
        <v>392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Port Macquarie - Sydney</v>
      </c>
      <c r="C58" s="10">
        <f>Passengers!D54</f>
        <v>13411</v>
      </c>
      <c r="D58" s="10">
        <f>RPKs!D54</f>
        <v>4304931</v>
      </c>
      <c r="E58" s="10">
        <f>Seats!D54</f>
        <v>19864</v>
      </c>
      <c r="F58" s="10">
        <f>ASKs!D54</f>
        <v>6376344</v>
      </c>
      <c r="G58" s="177">
        <f>'PLF%'!D54</f>
        <v>67.5</v>
      </c>
      <c r="H58" s="111">
        <f>Flights!D54</f>
        <v>324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Darwin - Perth</v>
      </c>
      <c r="C59" s="10">
        <f>Passengers!D55</f>
        <v>13348</v>
      </c>
      <c r="D59" s="10">
        <f>RPKs!D55</f>
        <v>35385548</v>
      </c>
      <c r="E59" s="10">
        <f>Seats!D55</f>
        <v>18100</v>
      </c>
      <c r="F59" s="10">
        <f>ASKs!D55</f>
        <v>47983100</v>
      </c>
      <c r="G59" s="177">
        <f>'PLF%'!D55</f>
        <v>73.7</v>
      </c>
      <c r="H59" s="111">
        <f>Flights!D55</f>
        <v>102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Brisbane - Launceston</v>
      </c>
      <c r="C60" s="10">
        <f>Passengers!D56</f>
        <v>13041</v>
      </c>
      <c r="D60" s="10">
        <f>RPKs!D56</f>
        <v>21700224</v>
      </c>
      <c r="E60" s="10">
        <f>Seats!D56</f>
        <v>15800</v>
      </c>
      <c r="F60" s="10">
        <f>ASKs!D56</f>
        <v>26291200</v>
      </c>
      <c r="G60" s="177">
        <f>'PLF%'!D56</f>
        <v>82.5</v>
      </c>
      <c r="H60" s="111">
        <f>Flights!D56</f>
        <v>92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Brisbane - Hamilton Island</v>
      </c>
      <c r="C61" s="10">
        <f>Passengers!D57</f>
        <v>13023</v>
      </c>
      <c r="D61" s="10">
        <f>RPKs!D57</f>
        <v>11564424</v>
      </c>
      <c r="E61" s="10">
        <f>Seats!D57</f>
        <v>16966</v>
      </c>
      <c r="F61" s="10">
        <f>ASKs!D57</f>
        <v>15065808</v>
      </c>
      <c r="G61" s="177">
        <f>'PLF%'!D57</f>
        <v>76.8</v>
      </c>
      <c r="H61" s="111">
        <f>Flights!D57</f>
        <v>120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Albury - Sydney</v>
      </c>
      <c r="C62" s="10">
        <f>Passengers!D58</f>
        <v>12536</v>
      </c>
      <c r="D62" s="10">
        <f>RPKs!D58</f>
        <v>5666272</v>
      </c>
      <c r="E62" s="10">
        <f>Seats!D58</f>
        <v>19044</v>
      </c>
      <c r="F62" s="10">
        <f>ASKs!D58</f>
        <v>8607888</v>
      </c>
      <c r="G62" s="177">
        <f>'PLF%'!D58</f>
        <v>65.8</v>
      </c>
      <c r="H62" s="111">
        <f>Flights!D58</f>
        <v>362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Mount Isa</v>
      </c>
      <c r="C63" s="10">
        <f>Passengers!D59</f>
        <v>11420</v>
      </c>
      <c r="D63" s="10">
        <f>RPKs!D59</f>
        <v>17963660</v>
      </c>
      <c r="E63" s="10">
        <f>Seats!D59</f>
        <v>19586</v>
      </c>
      <c r="F63" s="10">
        <f>ASKs!D59</f>
        <v>30808778</v>
      </c>
      <c r="G63" s="177">
        <f>'PLF%'!D59</f>
        <v>58.3</v>
      </c>
      <c r="H63" s="111">
        <f>Flights!D59</f>
        <v>169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Bundaberg</v>
      </c>
      <c r="C64" s="10">
        <f>Passengers!D60</f>
        <v>11261</v>
      </c>
      <c r="D64" s="10">
        <f>RPKs!D60</f>
        <v>3231907</v>
      </c>
      <c r="E64" s="10">
        <f>Seats!D60</f>
        <v>18490</v>
      </c>
      <c r="F64" s="10">
        <f>ASKs!D60</f>
        <v>5306630</v>
      </c>
      <c r="G64" s="177">
        <f>'PLF%'!D60</f>
        <v>60.9</v>
      </c>
      <c r="H64" s="111">
        <f>Flights!D60</f>
        <v>300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Devonport - Melbourne</v>
      </c>
      <c r="C65" s="10">
        <f>Passengers!D61</f>
        <v>10602</v>
      </c>
      <c r="D65" s="10">
        <f>RPKs!D61</f>
        <v>4368024</v>
      </c>
      <c r="E65" s="10">
        <f>Seats!D61</f>
        <v>14304</v>
      </c>
      <c r="F65" s="10">
        <f>ASKs!D61</f>
        <v>5893248</v>
      </c>
      <c r="G65" s="177">
        <f>'PLF%'!D61</f>
        <v>74.099999999999994</v>
      </c>
      <c r="H65" s="111">
        <f>Flights!D61</f>
        <v>312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Adelaide - Alice Springs</v>
      </c>
      <c r="C66" s="10">
        <f>Passengers!D62</f>
        <v>9292</v>
      </c>
      <c r="D66" s="10">
        <f>RPKs!D62</f>
        <v>12228272</v>
      </c>
      <c r="E66" s="10">
        <f>Seats!D62</f>
        <v>14490</v>
      </c>
      <c r="F66" s="10">
        <f>ASKs!D62</f>
        <v>19068840</v>
      </c>
      <c r="G66" s="177">
        <f>'PLF%'!D62</f>
        <v>64.099999999999994</v>
      </c>
      <c r="H66" s="111">
        <f>Flights!D62</f>
        <v>168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Brisbane - Moranbah</v>
      </c>
      <c r="C67" s="10">
        <f>Passengers!D63</f>
        <v>9029</v>
      </c>
      <c r="D67" s="10">
        <f>RPKs!D63</f>
        <v>7042620</v>
      </c>
      <c r="E67" s="10">
        <f>Seats!D63</f>
        <v>16800</v>
      </c>
      <c r="F67" s="10">
        <f>ASKs!D63</f>
        <v>13104000</v>
      </c>
      <c r="G67" s="177">
        <f>'PLF%'!D63</f>
        <v>53.7</v>
      </c>
      <c r="H67" s="111">
        <f>Flights!D63</f>
        <v>224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Geraldton - Perth</v>
      </c>
      <c r="C68" s="10">
        <f>Passengers!D64</f>
        <v>8893</v>
      </c>
      <c r="D68" s="10">
        <f>RPKs!D64</f>
        <v>3290410</v>
      </c>
      <c r="E68" s="10">
        <f>Seats!D64</f>
        <v>18784</v>
      </c>
      <c r="F68" s="10">
        <f>ASKs!D64</f>
        <v>6950080</v>
      </c>
      <c r="G68" s="177">
        <f>'PLF%'!D64</f>
        <v>47.3</v>
      </c>
      <c r="H68" s="111">
        <f>Flights!D64</f>
        <v>206</v>
      </c>
      <c r="I68" s="60"/>
      <c r="J68" s="132"/>
      <c r="K68" s="29"/>
      <c r="L68" s="11"/>
      <c r="M68" s="29"/>
      <c r="N68" s="29"/>
      <c r="O68" s="29"/>
    </row>
    <row r="69" spans="1:18" s="167" customFormat="1" ht="14.25" customHeight="1">
      <c r="A69" s="163"/>
      <c r="B69" s="102"/>
      <c r="C69" s="110"/>
      <c r="D69" s="102"/>
      <c r="E69" s="102"/>
      <c r="F69" s="102"/>
      <c r="G69" s="102"/>
      <c r="H69" s="110"/>
      <c r="I69" s="164"/>
      <c r="J69" s="165"/>
      <c r="K69" s="164"/>
      <c r="L69" s="166"/>
      <c r="M69" s="166"/>
      <c r="N69" s="166"/>
      <c r="O69" s="166"/>
      <c r="P69" s="166"/>
      <c r="Q69" s="166"/>
      <c r="R69" s="166"/>
    </row>
    <row r="70" spans="1:18" s="167" customFormat="1" ht="20.100000000000001" customHeight="1">
      <c r="A70" s="163"/>
      <c r="B70" s="103" t="s">
        <v>7</v>
      </c>
      <c r="C70" s="106">
        <f>SUM(C8:C67)</f>
        <v>4283426</v>
      </c>
      <c r="D70" s="106">
        <f>SUM(D8:D67)</f>
        <v>5096856710</v>
      </c>
      <c r="E70" s="106">
        <f>SUM(E8:E67)</f>
        <v>5550542</v>
      </c>
      <c r="F70" s="106">
        <f>SUM(F8:F67)</f>
        <v>6505489151</v>
      </c>
      <c r="G70" s="104">
        <f>D70/F70*100</f>
        <v>78.347017291029218</v>
      </c>
      <c r="H70" s="106">
        <f>SUM(H8:H67)</f>
        <v>37604</v>
      </c>
      <c r="I70" s="168"/>
      <c r="J70" s="168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15" customHeight="1">
      <c r="A71" s="163"/>
      <c r="B71" s="102"/>
      <c r="C71" s="102"/>
      <c r="D71" s="102"/>
      <c r="E71" s="102"/>
      <c r="F71" s="102"/>
      <c r="G71" s="102"/>
      <c r="H71" s="102"/>
      <c r="I71" s="168"/>
      <c r="J71" s="168"/>
      <c r="K71" s="166"/>
      <c r="L71" s="166"/>
      <c r="M71" s="166"/>
      <c r="N71" s="166"/>
      <c r="O71" s="166"/>
      <c r="P71" s="166"/>
      <c r="Q71" s="166"/>
      <c r="R71" s="166"/>
    </row>
    <row r="72" spans="1:18" s="167" customFormat="1" ht="20.100000000000001" customHeight="1">
      <c r="A72" s="163"/>
      <c r="B72" s="103" t="s">
        <v>8</v>
      </c>
      <c r="C72" s="106">
        <f>C73-C70</f>
        <v>642876</v>
      </c>
      <c r="D72" s="106">
        <f>D73-D70</f>
        <v>806156198</v>
      </c>
      <c r="E72" s="106">
        <f>E73-E70</f>
        <v>945514</v>
      </c>
      <c r="F72" s="106">
        <f>F73-F70</f>
        <v>1105613137</v>
      </c>
      <c r="G72" s="104">
        <f>D72/F72*100</f>
        <v>72.914853398671227</v>
      </c>
      <c r="H72" s="106">
        <f>H73-H70</f>
        <v>14981</v>
      </c>
      <c r="I72" s="168"/>
      <c r="J72" s="169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5" t="s">
        <v>66</v>
      </c>
      <c r="C73" s="106">
        <f>Passengers!D65</f>
        <v>4926302</v>
      </c>
      <c r="D73" s="106">
        <f>RPKs!D65</f>
        <v>5903012908</v>
      </c>
      <c r="E73" s="106">
        <f>Seats!D65</f>
        <v>6496056</v>
      </c>
      <c r="F73" s="106">
        <f>ASKs!D65</f>
        <v>7611102288</v>
      </c>
      <c r="G73" s="104">
        <f>'PLF%'!D65</f>
        <v>77.599999999999994</v>
      </c>
      <c r="H73" s="106">
        <f>Flights!D65</f>
        <v>52585</v>
      </c>
      <c r="I73" s="168"/>
      <c r="J73" s="168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12.75" customHeight="1">
      <c r="A74" s="168" t="s">
        <v>9</v>
      </c>
      <c r="B74" s="168" t="s">
        <v>13</v>
      </c>
      <c r="C74" s="170"/>
      <c r="D74" s="170"/>
      <c r="E74" s="170"/>
      <c r="F74" s="170"/>
      <c r="G74" s="171"/>
      <c r="H74" s="172"/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>
      <c r="A75" s="168"/>
      <c r="B75" s="168" t="s">
        <v>14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 t="s">
        <v>6</v>
      </c>
      <c r="B76" s="168" t="s">
        <v>10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/>
      <c r="B77" s="168" t="s">
        <v>11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1" t="s">
        <v>74</v>
      </c>
      <c r="B78" s="164" t="s">
        <v>75</v>
      </c>
      <c r="C78" s="32"/>
      <c r="D78" s="32"/>
      <c r="E78" s="32"/>
      <c r="F78" s="32"/>
      <c r="G78" s="171"/>
      <c r="H78" s="96"/>
      <c r="J78" s="173"/>
      <c r="K78" s="166"/>
      <c r="L78" s="166"/>
      <c r="M78" s="166"/>
      <c r="N78" s="166"/>
      <c r="O78" s="166"/>
      <c r="P78" s="166"/>
      <c r="Q78" s="166"/>
      <c r="R78" s="166"/>
    </row>
    <row r="79" spans="1:18">
      <c r="A79" s="82"/>
      <c r="I79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0 G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7"/>
  <sheetViews>
    <sheetView workbookViewId="0"/>
  </sheetViews>
  <sheetFormatPr defaultColWidth="9.140625"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45017</v>
      </c>
      <c r="D3" s="147">
        <v>45383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609876</v>
      </c>
      <c r="D4" s="95">
        <v>641487</v>
      </c>
      <c r="E4" s="185">
        <v>5.1831847785451473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338903</v>
      </c>
      <c r="D5" s="95">
        <v>336502</v>
      </c>
      <c r="E5" s="185">
        <v>-0.70846230337294147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274599</v>
      </c>
      <c r="D6" s="95">
        <v>277327</v>
      </c>
      <c r="E6" s="185">
        <v>0.99344862872770834</v>
      </c>
      <c r="F6" s="82"/>
    </row>
    <row r="7" spans="1:226" s="29" customFormat="1" ht="12.75" customHeight="1">
      <c r="A7" s="145">
        <v>4</v>
      </c>
      <c r="B7" s="93" t="s">
        <v>20</v>
      </c>
      <c r="C7" s="178">
        <v>201873</v>
      </c>
      <c r="D7" s="95">
        <v>217370</v>
      </c>
      <c r="E7" s="185">
        <v>7.6766085608278463</v>
      </c>
      <c r="F7" s="82"/>
    </row>
    <row r="8" spans="1:226" s="29" customFormat="1" ht="12.75" customHeight="1">
      <c r="A8" s="145">
        <v>5</v>
      </c>
      <c r="B8" s="93" t="s">
        <v>21</v>
      </c>
      <c r="C8" s="178">
        <v>194476</v>
      </c>
      <c r="D8" s="95">
        <v>206020</v>
      </c>
      <c r="E8" s="185">
        <v>5.9359509656718563</v>
      </c>
      <c r="F8" s="82"/>
    </row>
    <row r="9" spans="1:226" s="29" customFormat="1" ht="12.75" customHeight="1">
      <c r="A9" s="145">
        <v>6</v>
      </c>
      <c r="B9" s="93" t="s">
        <v>24</v>
      </c>
      <c r="C9" s="95">
        <v>187627</v>
      </c>
      <c r="D9" s="95">
        <v>185569</v>
      </c>
      <c r="E9" s="185">
        <v>-1.0968570621499039</v>
      </c>
      <c r="F9" s="82"/>
    </row>
    <row r="10" spans="1:226" s="29" customFormat="1" ht="12.75" customHeight="1">
      <c r="A10" s="145">
        <v>7</v>
      </c>
      <c r="B10" s="93" t="s">
        <v>22</v>
      </c>
      <c r="C10" s="95">
        <v>163165</v>
      </c>
      <c r="D10" s="95">
        <v>170457</v>
      </c>
      <c r="E10" s="185">
        <v>4.4690957006710992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142187</v>
      </c>
      <c r="D11" s="95">
        <v>170427</v>
      </c>
      <c r="E11" s="185">
        <v>19.861168742571405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130137</v>
      </c>
      <c r="D12" s="95">
        <v>131082</v>
      </c>
      <c r="E12" s="185">
        <v>0.72615781829917703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105439</v>
      </c>
      <c r="D13" s="95">
        <v>111931</v>
      </c>
      <c r="E13" s="185">
        <v>6.157114540160662</v>
      </c>
      <c r="F13" s="82"/>
    </row>
    <row r="14" spans="1:226" s="29" customFormat="1" ht="12.75" customHeight="1">
      <c r="A14" s="145">
        <v>11</v>
      </c>
      <c r="B14" s="93" t="s">
        <v>26</v>
      </c>
      <c r="C14" s="95">
        <v>96698</v>
      </c>
      <c r="D14" s="95">
        <v>103978</v>
      </c>
      <c r="E14" s="185">
        <v>7.5285941798175768</v>
      </c>
      <c r="F14" s="82"/>
    </row>
    <row r="15" spans="1:226" s="29" customFormat="1" ht="12.75" customHeight="1">
      <c r="A15" s="145">
        <v>12</v>
      </c>
      <c r="B15" s="93" t="s">
        <v>36</v>
      </c>
      <c r="C15" s="95">
        <v>84577</v>
      </c>
      <c r="D15" s="95">
        <v>88037</v>
      </c>
      <c r="E15" s="185">
        <v>4.0909467112808446</v>
      </c>
      <c r="F15" s="82"/>
    </row>
    <row r="16" spans="1:226" s="29" customFormat="1" ht="12.75" customHeight="1">
      <c r="A16" s="145">
        <v>13</v>
      </c>
      <c r="B16" s="93" t="s">
        <v>29</v>
      </c>
      <c r="C16" s="95">
        <v>80876</v>
      </c>
      <c r="D16" s="95">
        <v>85183</v>
      </c>
      <c r="E16" s="185">
        <v>5.3254364706464221</v>
      </c>
      <c r="F16" s="82"/>
    </row>
    <row r="17" spans="1:6" s="29" customFormat="1" ht="12.75" customHeight="1">
      <c r="A17" s="145">
        <v>14</v>
      </c>
      <c r="B17" s="93" t="s">
        <v>35</v>
      </c>
      <c r="C17" s="95">
        <v>66731</v>
      </c>
      <c r="D17" s="95">
        <v>76887</v>
      </c>
      <c r="E17" s="185">
        <v>15.219313362605085</v>
      </c>
      <c r="F17" s="82"/>
    </row>
    <row r="18" spans="1:6" s="29" customFormat="1" ht="12.75" customHeight="1">
      <c r="A18" s="145">
        <v>15</v>
      </c>
      <c r="B18" s="93" t="s">
        <v>32</v>
      </c>
      <c r="C18" s="95">
        <v>70905</v>
      </c>
      <c r="D18" s="95">
        <v>75388</v>
      </c>
      <c r="E18" s="185">
        <v>6.3225442493477182</v>
      </c>
      <c r="F18" s="82"/>
    </row>
    <row r="19" spans="1:6" s="29" customFormat="1" ht="12.75" customHeight="1">
      <c r="A19" s="145">
        <v>16</v>
      </c>
      <c r="B19" s="93" t="s">
        <v>28</v>
      </c>
      <c r="C19" s="95">
        <v>78592</v>
      </c>
      <c r="D19" s="95">
        <v>74882</v>
      </c>
      <c r="E19" s="185">
        <v>-4.7205822475570027</v>
      </c>
      <c r="F19" s="82"/>
    </row>
    <row r="20" spans="1:6" s="29" customFormat="1" ht="12.75" customHeight="1">
      <c r="A20" s="145">
        <v>17</v>
      </c>
      <c r="B20" s="93" t="s">
        <v>30</v>
      </c>
      <c r="C20" s="95">
        <v>68999</v>
      </c>
      <c r="D20" s="95">
        <v>72861</v>
      </c>
      <c r="E20" s="185">
        <v>5.5971825678633023</v>
      </c>
      <c r="F20" s="82"/>
    </row>
    <row r="21" spans="1:6" s="29" customFormat="1" ht="12.75" customHeight="1">
      <c r="A21" s="145">
        <v>18</v>
      </c>
      <c r="B21" s="93" t="s">
        <v>61</v>
      </c>
      <c r="C21" s="95">
        <v>62307</v>
      </c>
      <c r="D21" s="95">
        <v>67738</v>
      </c>
      <c r="E21" s="185">
        <v>8.7165166032709003</v>
      </c>
      <c r="F21" s="82"/>
    </row>
    <row r="22" spans="1:6" s="29" customFormat="1" ht="12.75" customHeight="1">
      <c r="A22" s="145">
        <v>19</v>
      </c>
      <c r="B22" s="93" t="s">
        <v>41</v>
      </c>
      <c r="C22" s="178">
        <v>60770</v>
      </c>
      <c r="D22" s="95">
        <v>67218</v>
      </c>
      <c r="E22" s="185">
        <v>10.610498601283529</v>
      </c>
      <c r="F22" s="82"/>
    </row>
    <row r="23" spans="1:6" s="29" customFormat="1" ht="12.75" customHeight="1">
      <c r="A23" s="145">
        <v>20</v>
      </c>
      <c r="B23" s="93" t="s">
        <v>39</v>
      </c>
      <c r="C23" s="95">
        <v>72267</v>
      </c>
      <c r="D23" s="95">
        <v>66093</v>
      </c>
      <c r="E23" s="185">
        <v>-8.5433185271285659</v>
      </c>
      <c r="F23" s="82"/>
    </row>
    <row r="24" spans="1:6" s="29" customFormat="1" ht="12.75" customHeight="1">
      <c r="A24" s="145">
        <v>21</v>
      </c>
      <c r="B24" s="93" t="s">
        <v>60</v>
      </c>
      <c r="C24" s="178">
        <v>63508</v>
      </c>
      <c r="D24" s="95">
        <v>63655</v>
      </c>
      <c r="E24" s="185">
        <v>0.23146690180764629</v>
      </c>
      <c r="F24" s="82"/>
    </row>
    <row r="25" spans="1:6" s="29" customFormat="1" ht="12.75" customHeight="1">
      <c r="A25" s="145">
        <v>22</v>
      </c>
      <c r="B25" s="93" t="s">
        <v>38</v>
      </c>
      <c r="C25" s="178">
        <v>56607</v>
      </c>
      <c r="D25" s="95">
        <v>61650</v>
      </c>
      <c r="E25" s="185">
        <v>8.9087921988446652</v>
      </c>
      <c r="F25" s="82"/>
    </row>
    <row r="26" spans="1:6" s="29" customFormat="1" ht="12.75" customHeight="1">
      <c r="A26" s="145">
        <v>23</v>
      </c>
      <c r="B26" s="93" t="s">
        <v>33</v>
      </c>
      <c r="C26" s="95">
        <v>56839</v>
      </c>
      <c r="D26" s="95">
        <v>59671</v>
      </c>
      <c r="E26" s="185">
        <v>4.9824944140466929</v>
      </c>
      <c r="F26" s="82"/>
    </row>
    <row r="27" spans="1:6" s="29" customFormat="1" ht="12.75" customHeight="1">
      <c r="A27" s="145">
        <v>24</v>
      </c>
      <c r="B27" s="93" t="s">
        <v>51</v>
      </c>
      <c r="C27" s="95">
        <v>41815</v>
      </c>
      <c r="D27" s="95">
        <v>49257</v>
      </c>
      <c r="E27" s="185">
        <v>17.797441109649647</v>
      </c>
      <c r="F27" s="82"/>
    </row>
    <row r="28" spans="1:6" s="29" customFormat="1" ht="12.75" customHeight="1">
      <c r="A28" s="145">
        <v>25</v>
      </c>
      <c r="B28" s="93" t="s">
        <v>31</v>
      </c>
      <c r="C28" s="95">
        <v>42921</v>
      </c>
      <c r="D28" s="95">
        <v>49214</v>
      </c>
      <c r="E28" s="185">
        <v>14.661820554041146</v>
      </c>
      <c r="F28" s="82"/>
    </row>
    <row r="29" spans="1:6" s="29" customFormat="1" ht="12.75" customHeight="1">
      <c r="A29" s="145">
        <v>26</v>
      </c>
      <c r="B29" s="93" t="s">
        <v>34</v>
      </c>
      <c r="C29" s="95">
        <v>51438</v>
      </c>
      <c r="D29" s="95">
        <v>49140</v>
      </c>
      <c r="E29" s="185">
        <v>-4.4675142890470081</v>
      </c>
      <c r="F29" s="82"/>
    </row>
    <row r="30" spans="1:6" s="29" customFormat="1" ht="12.75" customHeight="1">
      <c r="A30" s="145">
        <v>27</v>
      </c>
      <c r="B30" s="93" t="s">
        <v>37</v>
      </c>
      <c r="C30" s="95">
        <v>38823</v>
      </c>
      <c r="D30" s="95">
        <v>45564</v>
      </c>
      <c r="E30" s="185">
        <v>17.36341859207171</v>
      </c>
      <c r="F30" s="82"/>
    </row>
    <row r="31" spans="1:6" s="29" customFormat="1" ht="12.75" customHeight="1">
      <c r="A31" s="145">
        <v>28</v>
      </c>
      <c r="B31" s="93" t="s">
        <v>44</v>
      </c>
      <c r="C31" s="95">
        <v>43612</v>
      </c>
      <c r="D31" s="95">
        <v>43236</v>
      </c>
      <c r="E31" s="185">
        <v>-0.86214803265156381</v>
      </c>
      <c r="F31" s="82"/>
    </row>
    <row r="32" spans="1:6" s="29" customFormat="1" ht="12.75" customHeight="1">
      <c r="A32" s="145">
        <v>29</v>
      </c>
      <c r="B32" s="93" t="s">
        <v>40</v>
      </c>
      <c r="C32" s="95">
        <v>40737</v>
      </c>
      <c r="D32" s="95">
        <v>41740</v>
      </c>
      <c r="E32" s="185">
        <v>2.4621351596828438</v>
      </c>
      <c r="F32" s="82"/>
    </row>
    <row r="33" spans="1:6" s="29" customFormat="1" ht="12.75" customHeight="1">
      <c r="A33" s="145">
        <v>30</v>
      </c>
      <c r="B33" s="93" t="s">
        <v>57</v>
      </c>
      <c r="C33" s="95">
        <v>35223</v>
      </c>
      <c r="D33" s="95">
        <v>40018</v>
      </c>
      <c r="E33" s="185">
        <v>13.613264060415069</v>
      </c>
      <c r="F33" s="82"/>
    </row>
    <row r="34" spans="1:6" s="29" customFormat="1" ht="12.75" customHeight="1">
      <c r="A34" s="145">
        <v>31</v>
      </c>
      <c r="B34" s="93" t="s">
        <v>81</v>
      </c>
      <c r="C34" s="95">
        <v>34799</v>
      </c>
      <c r="D34" s="95">
        <v>38870</v>
      </c>
      <c r="E34" s="185">
        <v>11.698612029081296</v>
      </c>
      <c r="F34" s="82"/>
    </row>
    <row r="35" spans="1:6" s="29" customFormat="1" ht="12.75" customHeight="1">
      <c r="A35" s="145">
        <v>32</v>
      </c>
      <c r="B35" s="93" t="s">
        <v>52</v>
      </c>
      <c r="C35" s="178">
        <v>29840</v>
      </c>
      <c r="D35" s="95">
        <v>33987</v>
      </c>
      <c r="E35" s="185">
        <v>13.897453083109919</v>
      </c>
      <c r="F35" s="82"/>
    </row>
    <row r="36" spans="1:6" s="29" customFormat="1" ht="12.75" customHeight="1">
      <c r="A36" s="145">
        <v>33</v>
      </c>
      <c r="B36" s="93" t="s">
        <v>79</v>
      </c>
      <c r="C36" s="95">
        <v>28650</v>
      </c>
      <c r="D36" s="95">
        <v>29608</v>
      </c>
      <c r="E36" s="185">
        <v>3.3438045375218146</v>
      </c>
      <c r="F36" s="82"/>
    </row>
    <row r="37" spans="1:6" s="29" customFormat="1" ht="12.75" customHeight="1">
      <c r="A37" s="145">
        <v>34</v>
      </c>
      <c r="B37" s="93" t="s">
        <v>45</v>
      </c>
      <c r="C37" s="95">
        <v>27006</v>
      </c>
      <c r="D37" s="95">
        <v>29565</v>
      </c>
      <c r="E37" s="185">
        <v>9.4756720728726958</v>
      </c>
      <c r="F37" s="82"/>
    </row>
    <row r="38" spans="1:6" s="29" customFormat="1" ht="12.75" customHeight="1">
      <c r="A38" s="145">
        <v>35</v>
      </c>
      <c r="B38" s="93" t="s">
        <v>43</v>
      </c>
      <c r="C38" s="95">
        <v>28025</v>
      </c>
      <c r="D38" s="95">
        <v>28263</v>
      </c>
      <c r="E38" s="185">
        <v>0.84924174843889388</v>
      </c>
      <c r="F38" s="82"/>
    </row>
    <row r="39" spans="1:6" s="29" customFormat="1" ht="12.75" customHeight="1">
      <c r="A39" s="145">
        <v>36</v>
      </c>
      <c r="B39" s="93" t="s">
        <v>91</v>
      </c>
      <c r="C39" s="95">
        <v>23866</v>
      </c>
      <c r="D39" s="95">
        <v>24319</v>
      </c>
      <c r="E39" s="185">
        <v>1.8980977122265985</v>
      </c>
      <c r="F39" s="82"/>
    </row>
    <row r="40" spans="1:6" s="29" customFormat="1" ht="12.75" customHeight="1">
      <c r="A40" s="145">
        <v>37</v>
      </c>
      <c r="B40" s="93" t="s">
        <v>65</v>
      </c>
      <c r="C40" s="95">
        <v>26983</v>
      </c>
      <c r="D40" s="95">
        <v>23945</v>
      </c>
      <c r="E40" s="185">
        <v>-11.258940814586962</v>
      </c>
      <c r="F40" s="82"/>
    </row>
    <row r="41" spans="1:6" s="29" customFormat="1" ht="12.75" customHeight="1">
      <c r="A41" s="145">
        <v>38</v>
      </c>
      <c r="B41" s="93" t="s">
        <v>46</v>
      </c>
      <c r="C41" s="95">
        <v>25697</v>
      </c>
      <c r="D41" s="95">
        <v>23186</v>
      </c>
      <c r="E41" s="185">
        <v>-9.7715686656029899</v>
      </c>
      <c r="F41" s="82"/>
    </row>
    <row r="42" spans="1:6" s="29" customFormat="1" ht="12.75" customHeight="1">
      <c r="A42" s="145">
        <v>39</v>
      </c>
      <c r="B42" s="93" t="s">
        <v>47</v>
      </c>
      <c r="C42" s="178">
        <v>23731</v>
      </c>
      <c r="D42" s="95">
        <v>22984</v>
      </c>
      <c r="E42" s="185">
        <v>-3.1477813830011381</v>
      </c>
      <c r="F42" s="82"/>
    </row>
    <row r="43" spans="1:6" s="29" customFormat="1" ht="12.75" customHeight="1">
      <c r="A43" s="145">
        <v>40</v>
      </c>
      <c r="B43" s="93" t="s">
        <v>82</v>
      </c>
      <c r="C43" s="95">
        <v>21625</v>
      </c>
      <c r="D43" s="95">
        <v>21320</v>
      </c>
      <c r="E43" s="185">
        <v>-1.4104046242774566</v>
      </c>
      <c r="F43" s="82"/>
    </row>
    <row r="44" spans="1:6" s="29" customFormat="1" ht="12.75" customHeight="1">
      <c r="A44" s="145">
        <v>41</v>
      </c>
      <c r="B44" s="93" t="s">
        <v>42</v>
      </c>
      <c r="C44" s="178">
        <v>26899</v>
      </c>
      <c r="D44" s="95">
        <v>20791</v>
      </c>
      <c r="E44" s="185">
        <v>-22.707163835086806</v>
      </c>
      <c r="F44" s="82"/>
    </row>
    <row r="45" spans="1:6" s="29" customFormat="1" ht="12.75" customHeight="1">
      <c r="A45" s="145">
        <v>42</v>
      </c>
      <c r="B45" s="93" t="s">
        <v>76</v>
      </c>
      <c r="C45" s="178">
        <v>16654</v>
      </c>
      <c r="D45" s="95">
        <v>18308</v>
      </c>
      <c r="E45" s="185">
        <v>9.9315479764621113</v>
      </c>
      <c r="F45" s="82"/>
    </row>
    <row r="46" spans="1:6" s="29" customFormat="1" ht="12.75" customHeight="1">
      <c r="A46" s="145">
        <v>43</v>
      </c>
      <c r="B46" s="93" t="s">
        <v>83</v>
      </c>
      <c r="C46" s="95">
        <v>14340</v>
      </c>
      <c r="D46" s="95">
        <v>16991</v>
      </c>
      <c r="E46" s="185">
        <v>18.486750348675034</v>
      </c>
      <c r="F46" s="82"/>
    </row>
    <row r="47" spans="1:6" s="29" customFormat="1" ht="12.75" customHeight="1">
      <c r="A47" s="145">
        <v>44</v>
      </c>
      <c r="B47" s="93" t="s">
        <v>78</v>
      </c>
      <c r="C47" s="95">
        <v>17200</v>
      </c>
      <c r="D47" s="95">
        <v>16908</v>
      </c>
      <c r="E47" s="185">
        <v>-1.6976744186046511</v>
      </c>
      <c r="F47" s="82"/>
    </row>
    <row r="48" spans="1:6" s="29" customFormat="1" ht="12.75" customHeight="1">
      <c r="A48" s="145">
        <v>45</v>
      </c>
      <c r="B48" s="93" t="s">
        <v>48</v>
      </c>
      <c r="C48" s="95">
        <v>16724</v>
      </c>
      <c r="D48" s="95">
        <v>15238</v>
      </c>
      <c r="E48" s="185">
        <v>-8.8854341066730438</v>
      </c>
      <c r="F48" s="82"/>
    </row>
    <row r="49" spans="1:6" s="29" customFormat="1" ht="12.75" customHeight="1">
      <c r="A49" s="145">
        <v>46</v>
      </c>
      <c r="B49" s="93" t="s">
        <v>84</v>
      </c>
      <c r="C49" s="178">
        <v>14323</v>
      </c>
      <c r="D49" s="95">
        <v>15073</v>
      </c>
      <c r="E49" s="185">
        <v>5.2363331704251905</v>
      </c>
      <c r="F49" s="82"/>
    </row>
    <row r="50" spans="1:6" s="29" customFormat="1" ht="12.75" customHeight="1">
      <c r="A50" s="145">
        <v>47</v>
      </c>
      <c r="B50" s="93" t="s">
        <v>59</v>
      </c>
      <c r="C50" s="95">
        <v>14785</v>
      </c>
      <c r="D50" s="95">
        <v>14952</v>
      </c>
      <c r="E50" s="185">
        <v>1.1295231653703077</v>
      </c>
      <c r="F50" s="82"/>
    </row>
    <row r="51" spans="1:6" s="29" customFormat="1" ht="12.75" customHeight="1">
      <c r="A51" s="145">
        <v>48</v>
      </c>
      <c r="B51" s="93" t="s">
        <v>86</v>
      </c>
      <c r="C51" s="178">
        <v>12098</v>
      </c>
      <c r="D51" s="95">
        <v>14927</v>
      </c>
      <c r="E51" s="185">
        <v>23.384030418250951</v>
      </c>
      <c r="F51" s="82"/>
    </row>
    <row r="52" spans="1:6" s="29" customFormat="1" ht="12.75" customHeight="1">
      <c r="A52" s="145">
        <v>49</v>
      </c>
      <c r="B52" s="93" t="s">
        <v>85</v>
      </c>
      <c r="C52" s="95">
        <v>12960</v>
      </c>
      <c r="D52" s="95">
        <v>13939</v>
      </c>
      <c r="E52" s="185">
        <v>7.5540123456790118</v>
      </c>
      <c r="F52" s="82"/>
    </row>
    <row r="53" spans="1:6" s="29" customFormat="1" ht="12.75" customHeight="1">
      <c r="A53" s="145">
        <v>50</v>
      </c>
      <c r="B53" s="93" t="s">
        <v>90</v>
      </c>
      <c r="C53" s="95">
        <v>11827</v>
      </c>
      <c r="D53" s="95">
        <v>13707</v>
      </c>
      <c r="E53" s="185">
        <v>15.895831571827177</v>
      </c>
      <c r="F53" s="82"/>
    </row>
    <row r="54" spans="1:6" s="29" customFormat="1" ht="12.75" customHeight="1">
      <c r="A54" s="145">
        <v>51</v>
      </c>
      <c r="B54" s="93" t="s">
        <v>92</v>
      </c>
      <c r="C54" s="178">
        <v>13170</v>
      </c>
      <c r="D54" s="95">
        <v>13411</v>
      </c>
      <c r="E54" s="185">
        <v>1.8299164768413059</v>
      </c>
      <c r="F54" s="82"/>
    </row>
    <row r="55" spans="1:6" s="29" customFormat="1" ht="12.75" customHeight="1">
      <c r="A55" s="145">
        <v>52</v>
      </c>
      <c r="B55" s="93" t="s">
        <v>89</v>
      </c>
      <c r="C55" s="178">
        <v>13584</v>
      </c>
      <c r="D55" s="95">
        <v>13348</v>
      </c>
      <c r="E55" s="185">
        <v>-1.7373380447585394</v>
      </c>
      <c r="F55" s="82"/>
    </row>
    <row r="56" spans="1:6" s="29" customFormat="1" ht="12.75" customHeight="1">
      <c r="A56" s="145">
        <v>53</v>
      </c>
      <c r="B56" s="93" t="s">
        <v>80</v>
      </c>
      <c r="C56" s="178">
        <v>12665</v>
      </c>
      <c r="D56" s="95">
        <v>13041</v>
      </c>
      <c r="E56" s="185">
        <v>2.9688116857481246</v>
      </c>
      <c r="F56" s="82"/>
    </row>
    <row r="57" spans="1:6" s="29" customFormat="1" ht="12.75" customHeight="1">
      <c r="A57" s="145">
        <v>54</v>
      </c>
      <c r="B57" s="93" t="s">
        <v>77</v>
      </c>
      <c r="C57" s="178">
        <v>13478</v>
      </c>
      <c r="D57" s="95">
        <v>13023</v>
      </c>
      <c r="E57" s="185">
        <v>-3.375871791066924</v>
      </c>
      <c r="F57" s="82"/>
    </row>
    <row r="58" spans="1:6" s="29" customFormat="1" ht="12.75" customHeight="1">
      <c r="A58" s="145">
        <v>55</v>
      </c>
      <c r="B58" s="93" t="s">
        <v>87</v>
      </c>
      <c r="C58" s="178">
        <v>13744</v>
      </c>
      <c r="D58" s="95">
        <v>12536</v>
      </c>
      <c r="E58" s="185">
        <v>-8.7892898719441206</v>
      </c>
      <c r="F58" s="82"/>
    </row>
    <row r="59" spans="1:6" s="29" customFormat="1" ht="12.75" customHeight="1">
      <c r="A59" s="145">
        <v>56</v>
      </c>
      <c r="B59" s="93" t="s">
        <v>88</v>
      </c>
      <c r="C59" s="178">
        <v>11004</v>
      </c>
      <c r="D59" s="95">
        <v>11420</v>
      </c>
      <c r="E59" s="185">
        <v>3.7804434750999634</v>
      </c>
      <c r="F59" s="82"/>
    </row>
    <row r="60" spans="1:6" s="164" customFormat="1" ht="12.75" customHeight="1">
      <c r="A60" s="145">
        <v>57</v>
      </c>
      <c r="B60" s="93" t="s">
        <v>97</v>
      </c>
      <c r="C60" s="178">
        <v>9949</v>
      </c>
      <c r="D60" s="178">
        <v>11261</v>
      </c>
      <c r="E60" s="185">
        <v>13.187255000502562</v>
      </c>
      <c r="F60" s="82"/>
    </row>
    <row r="61" spans="1:6" s="164" customFormat="1" ht="12.75" customHeight="1">
      <c r="A61" s="145">
        <v>58</v>
      </c>
      <c r="B61" s="93" t="s">
        <v>95</v>
      </c>
      <c r="C61" s="178">
        <v>10374</v>
      </c>
      <c r="D61" s="178">
        <v>10602</v>
      </c>
      <c r="E61" s="185">
        <v>2.197802197802198</v>
      </c>
    </row>
    <row r="62" spans="1:6" s="164" customFormat="1" ht="12.75" customHeight="1">
      <c r="A62" s="145">
        <v>59</v>
      </c>
      <c r="B62" s="93" t="s">
        <v>96</v>
      </c>
      <c r="C62" s="178">
        <v>10107</v>
      </c>
      <c r="D62" s="178">
        <v>9292</v>
      </c>
      <c r="E62" s="185">
        <v>-8.0637182150984454</v>
      </c>
    </row>
    <row r="63" spans="1:6" s="164" customFormat="1" ht="12.75" customHeight="1">
      <c r="A63" s="145">
        <v>60</v>
      </c>
      <c r="B63" s="93" t="s">
        <v>93</v>
      </c>
      <c r="C63" s="178">
        <v>8126</v>
      </c>
      <c r="D63" s="178">
        <v>9029</v>
      </c>
      <c r="E63" s="185">
        <v>11.112478464189023</v>
      </c>
    </row>
    <row r="64" spans="1:6" s="164" customFormat="1" ht="12.75" customHeight="1">
      <c r="A64" s="145">
        <v>61</v>
      </c>
      <c r="B64" s="93" t="s">
        <v>98</v>
      </c>
      <c r="C64" s="178" t="s">
        <v>71</v>
      </c>
      <c r="D64" s="178">
        <v>8893</v>
      </c>
      <c r="E64" s="185" t="s">
        <v>72</v>
      </c>
    </row>
    <row r="65" spans="1:6" s="29" customFormat="1" ht="25.5" customHeight="1">
      <c r="A65" s="183"/>
      <c r="B65" s="184" t="s">
        <v>16</v>
      </c>
      <c r="C65" s="116">
        <v>4701111</v>
      </c>
      <c r="D65" s="116">
        <v>4926302</v>
      </c>
      <c r="E65" s="176">
        <v>4.7901655587370726</v>
      </c>
      <c r="F65" s="82"/>
    </row>
    <row r="66" spans="1:6" s="29" customFormat="1" ht="16.5" customHeight="1">
      <c r="A66" s="181" t="s">
        <v>73</v>
      </c>
      <c r="B66" s="182"/>
      <c r="C66" s="182"/>
      <c r="D66" s="182"/>
      <c r="E66" s="175"/>
    </row>
    <row r="67" spans="1:6">
      <c r="A67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0"/>
  <sheetViews>
    <sheetView zoomScale="106" zoomScaleNormal="106" workbookViewId="0"/>
  </sheetViews>
  <sheetFormatPr defaultColWidth="9.140625"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3" t="s">
        <v>58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45017</v>
      </c>
      <c r="D3" s="147">
        <v>45383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432191043</v>
      </c>
      <c r="D4" s="131">
        <v>455137086</v>
      </c>
      <c r="E4" s="185">
        <v>5.3092361287089416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255193959</v>
      </c>
      <c r="D5" s="131">
        <v>253386006</v>
      </c>
      <c r="E5" s="185">
        <v>-0.70846230337294147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379221219</v>
      </c>
      <c r="D6" s="131">
        <v>382988587</v>
      </c>
      <c r="E6" s="185">
        <v>0.99344862872770834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20</v>
      </c>
      <c r="C7" s="131">
        <v>137273640</v>
      </c>
      <c r="D7" s="131">
        <v>147811600</v>
      </c>
      <c r="E7" s="185">
        <v>7.6766085608278463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21</v>
      </c>
      <c r="C8" s="131">
        <v>125048068</v>
      </c>
      <c r="D8" s="131">
        <v>132470860</v>
      </c>
      <c r="E8" s="185">
        <v>5.9359509656718563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24</v>
      </c>
      <c r="C9" s="131">
        <v>250049742</v>
      </c>
      <c r="D9" s="131">
        <v>247379594</v>
      </c>
      <c r="E9" s="185">
        <v>-1.0678467326712939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22</v>
      </c>
      <c r="C10" s="131">
        <v>441524490</v>
      </c>
      <c r="D10" s="131">
        <v>461256642</v>
      </c>
      <c r="E10" s="185">
        <v>4.4690957006710992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165932229</v>
      </c>
      <c r="D11" s="131">
        <v>198888309</v>
      </c>
      <c r="E11" s="185">
        <v>19.861168742571405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427369908</v>
      </c>
      <c r="D12" s="131">
        <v>430473288</v>
      </c>
      <c r="E12" s="185">
        <v>0.72615781829917703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65161302</v>
      </c>
      <c r="D13" s="131">
        <v>69173358</v>
      </c>
      <c r="E13" s="185">
        <v>6.157114540160662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26</v>
      </c>
      <c r="C14" s="131">
        <v>134506918</v>
      </c>
      <c r="D14" s="131">
        <v>144633398</v>
      </c>
      <c r="E14" s="185">
        <v>7.5285941798175768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36</v>
      </c>
      <c r="C15" s="131">
        <v>305745855</v>
      </c>
      <c r="D15" s="131">
        <v>318253755</v>
      </c>
      <c r="E15" s="185">
        <v>4.0909467112808446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29</v>
      </c>
      <c r="C16" s="131">
        <v>38011720</v>
      </c>
      <c r="D16" s="131">
        <v>40036010</v>
      </c>
      <c r="E16" s="185">
        <v>5.3254364706464221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35</v>
      </c>
      <c r="C17" s="131">
        <v>108237682</v>
      </c>
      <c r="D17" s="131">
        <v>124710714</v>
      </c>
      <c r="E17" s="185">
        <v>15.219313362605085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32</v>
      </c>
      <c r="C18" s="131">
        <v>33750780</v>
      </c>
      <c r="D18" s="131">
        <v>35884688</v>
      </c>
      <c r="E18" s="185">
        <v>6.3225442493477182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28</v>
      </c>
      <c r="C19" s="131">
        <v>154904832</v>
      </c>
      <c r="D19" s="131">
        <v>147592422</v>
      </c>
      <c r="E19" s="185">
        <v>-4.7205822475570027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30</v>
      </c>
      <c r="C20" s="131">
        <v>76726888</v>
      </c>
      <c r="D20" s="131">
        <v>81021432</v>
      </c>
      <c r="E20" s="185">
        <v>5.5971825678633023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61</v>
      </c>
      <c r="C21" s="131">
        <v>90594378</v>
      </c>
      <c r="D21" s="131">
        <v>98694095</v>
      </c>
      <c r="E21" s="185">
        <v>8.9406397823052561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41</v>
      </c>
      <c r="C22" s="131">
        <v>63140030</v>
      </c>
      <c r="D22" s="131">
        <v>69839502</v>
      </c>
      <c r="E22" s="185">
        <v>10.610498601283529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39</v>
      </c>
      <c r="C23" s="131">
        <v>167009037</v>
      </c>
      <c r="D23" s="131">
        <v>152740923</v>
      </c>
      <c r="E23" s="185">
        <v>-8.5433185271285659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60</v>
      </c>
      <c r="C24" s="131">
        <v>53156196</v>
      </c>
      <c r="D24" s="131">
        <v>53279235</v>
      </c>
      <c r="E24" s="185">
        <v>0.23146690180764629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38</v>
      </c>
      <c r="C25" s="131">
        <v>120006840</v>
      </c>
      <c r="D25" s="131">
        <v>130698000</v>
      </c>
      <c r="E25" s="185">
        <v>8.9087921988446652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33</v>
      </c>
      <c r="C26" s="131">
        <v>45300683</v>
      </c>
      <c r="D26" s="131">
        <v>47557787</v>
      </c>
      <c r="E26" s="185">
        <v>4.9824944140466929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51</v>
      </c>
      <c r="C27" s="131">
        <v>52268750</v>
      </c>
      <c r="D27" s="131">
        <v>61571250</v>
      </c>
      <c r="E27" s="185">
        <v>17.797441109649647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31</v>
      </c>
      <c r="C28" s="131">
        <v>10129356</v>
      </c>
      <c r="D28" s="131">
        <v>11614504</v>
      </c>
      <c r="E28" s="185">
        <v>14.661820554041146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34</v>
      </c>
      <c r="C29" s="131">
        <v>49174728</v>
      </c>
      <c r="D29" s="131">
        <v>46977840</v>
      </c>
      <c r="E29" s="185">
        <v>-4.4675142890470081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37</v>
      </c>
      <c r="C30" s="131">
        <v>20110314</v>
      </c>
      <c r="D30" s="131">
        <v>23602152</v>
      </c>
      <c r="E30" s="185">
        <v>17.36341859207171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44</v>
      </c>
      <c r="C31" s="131">
        <v>26690544</v>
      </c>
      <c r="D31" s="131">
        <v>26460432</v>
      </c>
      <c r="E31" s="185">
        <v>-0.86214803265156381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40</v>
      </c>
      <c r="C32" s="131">
        <v>25012518</v>
      </c>
      <c r="D32" s="131">
        <v>25628360</v>
      </c>
      <c r="E32" s="185">
        <v>2.4621351596828438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57</v>
      </c>
      <c r="C33" s="131">
        <v>46212576</v>
      </c>
      <c r="D33" s="131">
        <v>52503616</v>
      </c>
      <c r="E33" s="185">
        <v>13.613264060415069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81</v>
      </c>
      <c r="C34" s="131">
        <v>29091964</v>
      </c>
      <c r="D34" s="131">
        <v>32495320</v>
      </c>
      <c r="E34" s="185">
        <v>11.698612029081296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52</v>
      </c>
      <c r="C35" s="131">
        <v>30406960</v>
      </c>
      <c r="D35" s="131">
        <v>34632753</v>
      </c>
      <c r="E35" s="185">
        <v>13.897453083109919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79</v>
      </c>
      <c r="C36" s="131">
        <v>26186100</v>
      </c>
      <c r="D36" s="131">
        <v>27061712</v>
      </c>
      <c r="E36" s="185">
        <v>3.3438045375218146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45</v>
      </c>
      <c r="C37" s="131">
        <v>14529228</v>
      </c>
      <c r="D37" s="131">
        <v>15905970</v>
      </c>
      <c r="E37" s="185">
        <v>9.4756720728726958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43</v>
      </c>
      <c r="C38" s="131">
        <v>46997925</v>
      </c>
      <c r="D38" s="131">
        <v>47397051</v>
      </c>
      <c r="E38" s="185">
        <v>0.84924174843889388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91</v>
      </c>
      <c r="C39" s="131">
        <v>74724446</v>
      </c>
      <c r="D39" s="131">
        <v>76142789</v>
      </c>
      <c r="E39" s="185">
        <v>1.8980977122265985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65</v>
      </c>
      <c r="C40" s="131">
        <v>48326553</v>
      </c>
      <c r="D40" s="131">
        <v>42885495</v>
      </c>
      <c r="E40" s="185">
        <v>-11.258940814586962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46</v>
      </c>
      <c r="C41" s="131">
        <v>22998815</v>
      </c>
      <c r="D41" s="131">
        <v>20751470</v>
      </c>
      <c r="E41" s="185">
        <v>-9.7715686656029899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47</v>
      </c>
      <c r="C42" s="131">
        <v>38135717</v>
      </c>
      <c r="D42" s="131">
        <v>36935288</v>
      </c>
      <c r="E42" s="185">
        <v>-3.1477813830011381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82</v>
      </c>
      <c r="C43" s="131">
        <v>32999750</v>
      </c>
      <c r="D43" s="131">
        <v>32534320</v>
      </c>
      <c r="E43" s="185">
        <v>-1.4104046242774566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42</v>
      </c>
      <c r="C44" s="131">
        <v>76715948</v>
      </c>
      <c r="D44" s="131">
        <v>59295932</v>
      </c>
      <c r="E44" s="185">
        <v>-22.707163835086806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76</v>
      </c>
      <c r="C45" s="131">
        <v>7227836</v>
      </c>
      <c r="D45" s="131">
        <v>7945672</v>
      </c>
      <c r="E45" s="185">
        <v>9.9315479764621113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83</v>
      </c>
      <c r="C46" s="131">
        <v>12791280</v>
      </c>
      <c r="D46" s="131">
        <v>15155972</v>
      </c>
      <c r="E46" s="185">
        <v>18.486750348675034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78</v>
      </c>
      <c r="C47" s="131">
        <v>7619600</v>
      </c>
      <c r="D47" s="131">
        <v>7490244</v>
      </c>
      <c r="E47" s="185">
        <v>-1.6976744186046511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48</v>
      </c>
      <c r="C48" s="131">
        <v>16255728</v>
      </c>
      <c r="D48" s="131">
        <v>14811336</v>
      </c>
      <c r="E48" s="185">
        <v>-8.8854341066730438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84</v>
      </c>
      <c r="C49" s="131">
        <v>9352919</v>
      </c>
      <c r="D49" s="131">
        <v>9842669</v>
      </c>
      <c r="E49" s="185">
        <v>5.2363331704251905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59</v>
      </c>
      <c r="C50" s="131">
        <v>3637110</v>
      </c>
      <c r="D50" s="131">
        <v>3678192</v>
      </c>
      <c r="E50" s="185">
        <v>1.1295231653703077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86</v>
      </c>
      <c r="C51" s="131">
        <v>5528786</v>
      </c>
      <c r="D51" s="131">
        <v>6821639</v>
      </c>
      <c r="E51" s="185">
        <v>23.384030418250951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85</v>
      </c>
      <c r="C52" s="131">
        <v>4017600</v>
      </c>
      <c r="D52" s="131">
        <v>4321090</v>
      </c>
      <c r="E52" s="185">
        <v>7.5540123456790118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90</v>
      </c>
      <c r="C53" s="131">
        <v>4340509</v>
      </c>
      <c r="D53" s="131">
        <v>5030469</v>
      </c>
      <c r="E53" s="185">
        <v>15.895831571827177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92</v>
      </c>
      <c r="C54" s="131">
        <v>4227570</v>
      </c>
      <c r="D54" s="131">
        <v>4304931</v>
      </c>
      <c r="E54" s="185">
        <v>1.8299164768413059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89</v>
      </c>
      <c r="C55" s="131">
        <v>36011184</v>
      </c>
      <c r="D55" s="131">
        <v>35385548</v>
      </c>
      <c r="E55" s="185">
        <v>-1.7373380447585394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80</v>
      </c>
      <c r="C56" s="131">
        <v>21074560</v>
      </c>
      <c r="D56" s="131">
        <v>21700224</v>
      </c>
      <c r="E56" s="185">
        <v>2.9688116857481246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77</v>
      </c>
      <c r="C57" s="131">
        <v>11968464</v>
      </c>
      <c r="D57" s="131">
        <v>11564424</v>
      </c>
      <c r="E57" s="185">
        <v>-3.375871791066924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87</v>
      </c>
      <c r="C58" s="131">
        <v>6212288</v>
      </c>
      <c r="D58" s="131">
        <v>5666272</v>
      </c>
      <c r="E58" s="185">
        <v>-8.7892898719441206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88</v>
      </c>
      <c r="C59" s="131">
        <v>17309292</v>
      </c>
      <c r="D59" s="131">
        <v>17963660</v>
      </c>
      <c r="E59" s="185">
        <v>3.7804434750999634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97</v>
      </c>
      <c r="C60" s="131">
        <v>2855363</v>
      </c>
      <c r="D60" s="131">
        <v>3231907</v>
      </c>
      <c r="E60" s="185">
        <v>13.187255000502562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95</v>
      </c>
      <c r="C61" s="131">
        <v>4274088</v>
      </c>
      <c r="D61" s="131">
        <v>4368024</v>
      </c>
      <c r="E61" s="185">
        <v>2.197802197802198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96</v>
      </c>
      <c r="C62" s="131">
        <v>13300812</v>
      </c>
      <c r="D62" s="131">
        <v>12228272</v>
      </c>
      <c r="E62" s="185">
        <v>-8.0637182150984454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93</v>
      </c>
      <c r="C63" s="131">
        <v>6338280</v>
      </c>
      <c r="D63" s="131">
        <v>7042620</v>
      </c>
      <c r="E63" s="185">
        <v>11.112478464189023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98</v>
      </c>
      <c r="C64" s="131" t="s">
        <v>71</v>
      </c>
      <c r="D64" s="131">
        <v>3290410</v>
      </c>
      <c r="E64" s="185" t="s">
        <v>72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9" ht="24.75" customHeight="1">
      <c r="A65" s="180"/>
      <c r="B65" s="81" t="s">
        <v>16</v>
      </c>
      <c r="C65" s="139">
        <v>5677583188</v>
      </c>
      <c r="D65" s="128">
        <v>5903012908</v>
      </c>
      <c r="E65" s="119">
        <v>3.9705225363577714</v>
      </c>
      <c r="F65" s="155"/>
      <c r="I65" s="179"/>
    </row>
    <row r="66" spans="1:9" ht="15">
      <c r="A66" s="82" t="s">
        <v>73</v>
      </c>
      <c r="B66" s="84"/>
      <c r="C66" s="143"/>
      <c r="D66" s="143"/>
      <c r="E66" s="114"/>
      <c r="F66" s="156"/>
      <c r="I66" s="179"/>
    </row>
    <row r="67" spans="1:9">
      <c r="A67" s="117"/>
      <c r="B67"/>
      <c r="C67" s="117"/>
      <c r="D67" s="117"/>
      <c r="E67" s="117"/>
      <c r="F67"/>
      <c r="I67" s="179"/>
    </row>
    <row r="68" spans="1:9">
      <c r="I68" s="179"/>
    </row>
    <row r="69" spans="1:9">
      <c r="I69" s="179"/>
    </row>
    <row r="70" spans="1:9">
      <c r="I70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"/>
  <sheetViews>
    <sheetView workbookViewId="0"/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55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45017</v>
      </c>
      <c r="D3" s="147">
        <v>45383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752808</v>
      </c>
      <c r="D4" s="95">
        <v>825278</v>
      </c>
      <c r="E4" s="185">
        <v>9.6266245842233342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431522</v>
      </c>
      <c r="D5" s="95">
        <v>434917</v>
      </c>
      <c r="E5" s="185">
        <v>0.78675015410570037</v>
      </c>
      <c r="F5" s="84"/>
    </row>
    <row r="6" spans="1:10" ht="12.75" customHeight="1">
      <c r="A6" s="118">
        <v>3</v>
      </c>
      <c r="B6" s="115" t="s">
        <v>19</v>
      </c>
      <c r="C6" s="95">
        <v>341674</v>
      </c>
      <c r="D6" s="95">
        <v>368943</v>
      </c>
      <c r="E6" s="185">
        <v>7.9809994322073088</v>
      </c>
      <c r="F6" s="86"/>
    </row>
    <row r="7" spans="1:10" ht="12.75" customHeight="1">
      <c r="A7" s="118">
        <v>4</v>
      </c>
      <c r="B7" s="115" t="s">
        <v>20</v>
      </c>
      <c r="C7" s="95">
        <v>233507</v>
      </c>
      <c r="D7" s="95">
        <v>263233</v>
      </c>
      <c r="E7" s="185">
        <v>12.730239350426325</v>
      </c>
      <c r="F7" s="84"/>
    </row>
    <row r="8" spans="1:10" ht="12.75" customHeight="1">
      <c r="A8" s="118">
        <v>5</v>
      </c>
      <c r="B8" s="115" t="s">
        <v>21</v>
      </c>
      <c r="C8" s="95">
        <v>242813</v>
      </c>
      <c r="D8" s="95">
        <v>247379</v>
      </c>
      <c r="E8" s="185">
        <v>1.8804594482173524</v>
      </c>
      <c r="F8" s="84"/>
    </row>
    <row r="9" spans="1:10" ht="12.75" customHeight="1">
      <c r="A9" s="118">
        <v>6</v>
      </c>
      <c r="B9" s="115" t="s">
        <v>24</v>
      </c>
      <c r="C9" s="95">
        <v>213442</v>
      </c>
      <c r="D9" s="95">
        <v>218681</v>
      </c>
      <c r="E9" s="185">
        <v>2.4545309732854825</v>
      </c>
      <c r="F9" s="84"/>
    </row>
    <row r="10" spans="1:10" ht="12.75" customHeight="1">
      <c r="A10" s="118">
        <v>7</v>
      </c>
      <c r="B10" s="115" t="s">
        <v>22</v>
      </c>
      <c r="C10" s="95">
        <v>194888</v>
      </c>
      <c r="D10" s="95">
        <v>213006</v>
      </c>
      <c r="E10" s="185">
        <v>9.2966216493575793</v>
      </c>
      <c r="F10" s="84"/>
    </row>
    <row r="11" spans="1:10" ht="12.75" customHeight="1">
      <c r="A11" s="118">
        <v>8</v>
      </c>
      <c r="B11" s="115" t="s">
        <v>23</v>
      </c>
      <c r="C11" s="95">
        <v>172111</v>
      </c>
      <c r="D11" s="95">
        <v>211173</v>
      </c>
      <c r="E11" s="185">
        <v>22.695818396267526</v>
      </c>
      <c r="F11" s="84"/>
    </row>
    <row r="12" spans="1:10" ht="12.75" customHeight="1">
      <c r="A12" s="118">
        <v>9</v>
      </c>
      <c r="B12" s="115" t="s">
        <v>25</v>
      </c>
      <c r="C12" s="95">
        <v>154963</v>
      </c>
      <c r="D12" s="95">
        <v>157136</v>
      </c>
      <c r="E12" s="185">
        <v>1.4022702193426817</v>
      </c>
      <c r="F12" s="84"/>
    </row>
    <row r="13" spans="1:10" ht="12.75" customHeight="1">
      <c r="A13" s="118">
        <v>10</v>
      </c>
      <c r="B13" s="115" t="s">
        <v>27</v>
      </c>
      <c r="C13" s="95">
        <v>128761</v>
      </c>
      <c r="D13" s="95">
        <v>136858</v>
      </c>
      <c r="E13" s="185">
        <v>6.2883947779218863</v>
      </c>
      <c r="F13" s="84"/>
    </row>
    <row r="14" spans="1:10" ht="12.75" customHeight="1">
      <c r="A14" s="118">
        <v>11</v>
      </c>
      <c r="B14" s="115" t="s">
        <v>26</v>
      </c>
      <c r="C14" s="95">
        <v>112171</v>
      </c>
      <c r="D14" s="95">
        <v>141294</v>
      </c>
      <c r="E14" s="185">
        <v>25.963038575032765</v>
      </c>
      <c r="F14" s="84"/>
    </row>
    <row r="15" spans="1:10" ht="12.75" customHeight="1">
      <c r="A15" s="118">
        <v>12</v>
      </c>
      <c r="B15" s="115" t="s">
        <v>36</v>
      </c>
      <c r="C15" s="95">
        <v>97152</v>
      </c>
      <c r="D15" s="95">
        <v>106990</v>
      </c>
      <c r="E15" s="185">
        <v>10.126399868247695</v>
      </c>
      <c r="F15" s="84"/>
    </row>
    <row r="16" spans="1:10" ht="12.75" customHeight="1">
      <c r="A16" s="118">
        <v>13</v>
      </c>
      <c r="B16" s="115" t="s">
        <v>29</v>
      </c>
      <c r="C16" s="95">
        <v>118237</v>
      </c>
      <c r="D16" s="95">
        <v>117141</v>
      </c>
      <c r="E16" s="185">
        <v>-0.92695180019790757</v>
      </c>
      <c r="F16" s="84"/>
    </row>
    <row r="17" spans="1:10" ht="12.75" customHeight="1">
      <c r="A17" s="118">
        <v>14</v>
      </c>
      <c r="B17" s="115" t="s">
        <v>35</v>
      </c>
      <c r="C17" s="95">
        <v>81886</v>
      </c>
      <c r="D17" s="95">
        <v>97344</v>
      </c>
      <c r="E17" s="185">
        <v>18.877463791124246</v>
      </c>
      <c r="F17" s="84"/>
    </row>
    <row r="18" spans="1:10" ht="12.75" customHeight="1">
      <c r="A18" s="118">
        <v>15</v>
      </c>
      <c r="B18" s="115" t="s">
        <v>32</v>
      </c>
      <c r="C18" s="95">
        <v>87181</v>
      </c>
      <c r="D18" s="95">
        <v>93924</v>
      </c>
      <c r="E18" s="185">
        <v>7.7344834310228148</v>
      </c>
      <c r="F18" s="84"/>
    </row>
    <row r="19" spans="1:10" ht="12.75" customHeight="1">
      <c r="A19" s="118">
        <v>16</v>
      </c>
      <c r="B19" s="115" t="s">
        <v>28</v>
      </c>
      <c r="C19" s="95">
        <v>93337</v>
      </c>
      <c r="D19" s="95">
        <v>97138</v>
      </c>
      <c r="E19" s="185">
        <v>4.0723400152136877</v>
      </c>
      <c r="F19" s="84"/>
    </row>
    <row r="20" spans="1:10" ht="12.75" customHeight="1">
      <c r="A20" s="118">
        <v>17</v>
      </c>
      <c r="B20" s="115" t="s">
        <v>30</v>
      </c>
      <c r="C20" s="95">
        <v>93178</v>
      </c>
      <c r="D20" s="95">
        <v>97611</v>
      </c>
      <c r="E20" s="185">
        <v>4.75756079761317</v>
      </c>
      <c r="F20" s="84"/>
    </row>
    <row r="21" spans="1:10" ht="12.75" customHeight="1">
      <c r="A21" s="118">
        <v>18</v>
      </c>
      <c r="B21" s="115" t="s">
        <v>61</v>
      </c>
      <c r="C21" s="95">
        <v>74186</v>
      </c>
      <c r="D21" s="95">
        <v>82597</v>
      </c>
      <c r="E21" s="185">
        <v>11.337718707033673</v>
      </c>
      <c r="F21" s="84"/>
    </row>
    <row r="22" spans="1:10" ht="12.75" customHeight="1">
      <c r="A22" s="118">
        <v>19</v>
      </c>
      <c r="B22" s="115" t="s">
        <v>41</v>
      </c>
      <c r="C22" s="95">
        <v>74544</v>
      </c>
      <c r="D22" s="95">
        <v>84805</v>
      </c>
      <c r="E22" s="185">
        <v>13.765024683408456</v>
      </c>
      <c r="F22" s="84"/>
    </row>
    <row r="23" spans="1:10" ht="12.75" customHeight="1">
      <c r="A23" s="118">
        <v>20</v>
      </c>
      <c r="B23" s="115" t="s">
        <v>39</v>
      </c>
      <c r="C23" s="95">
        <v>90532</v>
      </c>
      <c r="D23" s="95">
        <v>83608</v>
      </c>
      <c r="E23" s="185">
        <v>-7.6481244200945531</v>
      </c>
      <c r="F23" s="84"/>
    </row>
    <row r="24" spans="1:10" ht="12.75" customHeight="1">
      <c r="A24" s="118">
        <v>21</v>
      </c>
      <c r="B24" s="115" t="s">
        <v>60</v>
      </c>
      <c r="C24" s="95">
        <v>79513</v>
      </c>
      <c r="D24" s="95">
        <v>76244</v>
      </c>
      <c r="E24" s="185">
        <v>-4.1112774011796809</v>
      </c>
      <c r="F24" s="84"/>
    </row>
    <row r="25" spans="1:10" ht="12.75" customHeight="1">
      <c r="A25" s="118">
        <v>22</v>
      </c>
      <c r="B25" s="115" t="s">
        <v>38</v>
      </c>
      <c r="C25" s="95">
        <v>64764</v>
      </c>
      <c r="D25" s="95">
        <v>73870</v>
      </c>
      <c r="E25" s="185">
        <v>14.060280402692854</v>
      </c>
      <c r="F25" s="84"/>
    </row>
    <row r="26" spans="1:10" ht="12.75" customHeight="1">
      <c r="A26" s="118">
        <v>23</v>
      </c>
      <c r="B26" s="115" t="s">
        <v>33</v>
      </c>
      <c r="C26" s="95">
        <v>75896</v>
      </c>
      <c r="D26" s="95">
        <v>78786</v>
      </c>
      <c r="E26" s="185">
        <v>3.8078423105301988</v>
      </c>
      <c r="F26" s="84"/>
    </row>
    <row r="27" spans="1:10" ht="12.75" customHeight="1">
      <c r="A27" s="118">
        <v>24</v>
      </c>
      <c r="B27" s="115" t="s">
        <v>51</v>
      </c>
      <c r="C27" s="95">
        <v>57612</v>
      </c>
      <c r="D27" s="95">
        <v>72948</v>
      </c>
      <c r="E27" s="185">
        <v>26.619454280358255</v>
      </c>
      <c r="F27" s="84"/>
      <c r="I27" s="73"/>
      <c r="J27" s="73"/>
    </row>
    <row r="28" spans="1:10" ht="12.75" customHeight="1">
      <c r="A28" s="118">
        <v>25</v>
      </c>
      <c r="B28" s="115" t="s">
        <v>31</v>
      </c>
      <c r="C28" s="95">
        <v>69871</v>
      </c>
      <c r="D28" s="95">
        <v>88436</v>
      </c>
      <c r="E28" s="185">
        <v>26.570394011821787</v>
      </c>
      <c r="F28" s="84"/>
    </row>
    <row r="29" spans="1:10" ht="12.75" customHeight="1">
      <c r="A29" s="118">
        <v>26</v>
      </c>
      <c r="B29" s="115" t="s">
        <v>34</v>
      </c>
      <c r="C29" s="95">
        <v>77048</v>
      </c>
      <c r="D29" s="95">
        <v>69981</v>
      </c>
      <c r="E29" s="185">
        <v>-9.1722043401515929</v>
      </c>
      <c r="F29" s="85"/>
    </row>
    <row r="30" spans="1:10" ht="12.75" customHeight="1">
      <c r="A30" s="118">
        <v>27</v>
      </c>
      <c r="B30" s="115" t="s">
        <v>37</v>
      </c>
      <c r="C30" s="95">
        <v>53769</v>
      </c>
      <c r="D30" s="95">
        <v>61216</v>
      </c>
      <c r="E30" s="185">
        <v>13.849987911249977</v>
      </c>
      <c r="F30" s="83"/>
    </row>
    <row r="31" spans="1:10" ht="12.75" customHeight="1">
      <c r="A31" s="118">
        <v>28</v>
      </c>
      <c r="B31" s="115" t="s">
        <v>44</v>
      </c>
      <c r="C31" s="95">
        <v>54077</v>
      </c>
      <c r="D31" s="95">
        <v>52132</v>
      </c>
      <c r="E31" s="185">
        <v>-3.596723191005418</v>
      </c>
      <c r="F31" s="85"/>
    </row>
    <row r="32" spans="1:10" ht="12.75" customHeight="1">
      <c r="A32" s="118">
        <v>29</v>
      </c>
      <c r="B32" s="115" t="s">
        <v>40</v>
      </c>
      <c r="C32" s="95">
        <v>59058</v>
      </c>
      <c r="D32" s="95">
        <v>52635</v>
      </c>
      <c r="E32" s="185">
        <v>-10.875749263435944</v>
      </c>
      <c r="F32" s="84"/>
    </row>
    <row r="33" spans="1:6" ht="12.75" customHeight="1">
      <c r="A33" s="118">
        <v>30</v>
      </c>
      <c r="B33" s="115" t="s">
        <v>57</v>
      </c>
      <c r="C33" s="95">
        <v>49201</v>
      </c>
      <c r="D33" s="95">
        <v>63883</v>
      </c>
      <c r="E33" s="185">
        <v>29.84085689315258</v>
      </c>
      <c r="F33" s="148"/>
    </row>
    <row r="34" spans="1:6" ht="12.75" customHeight="1">
      <c r="A34" s="118">
        <v>31</v>
      </c>
      <c r="B34" s="115" t="s">
        <v>81</v>
      </c>
      <c r="C34" s="95">
        <v>43534</v>
      </c>
      <c r="D34" s="95">
        <v>47130</v>
      </c>
      <c r="E34" s="185">
        <v>8.2602104102540537</v>
      </c>
      <c r="F34" s="148"/>
    </row>
    <row r="35" spans="1:6" ht="12.75" customHeight="1">
      <c r="A35" s="118">
        <v>32</v>
      </c>
      <c r="B35" s="115" t="s">
        <v>52</v>
      </c>
      <c r="C35" s="95">
        <v>48846</v>
      </c>
      <c r="D35" s="95">
        <v>55634</v>
      </c>
      <c r="E35" s="185">
        <v>13.896736682635222</v>
      </c>
      <c r="F35" s="148"/>
    </row>
    <row r="36" spans="1:6" ht="12.75" customHeight="1">
      <c r="A36" s="118">
        <v>33</v>
      </c>
      <c r="B36" s="115" t="s">
        <v>79</v>
      </c>
      <c r="C36" s="95">
        <v>35372</v>
      </c>
      <c r="D36" s="95">
        <v>35946</v>
      </c>
      <c r="E36" s="185">
        <v>1.6227524595725431</v>
      </c>
      <c r="F36" s="148"/>
    </row>
    <row r="37" spans="1:6" ht="12.75" customHeight="1">
      <c r="A37" s="118">
        <v>34</v>
      </c>
      <c r="B37" s="115" t="s">
        <v>45</v>
      </c>
      <c r="C37" s="95">
        <v>38715</v>
      </c>
      <c r="D37" s="95">
        <v>56020</v>
      </c>
      <c r="E37" s="185">
        <v>44.69843729820483</v>
      </c>
      <c r="F37" s="148"/>
    </row>
    <row r="38" spans="1:6" ht="12.75" customHeight="1">
      <c r="A38" s="118">
        <v>35</v>
      </c>
      <c r="B38" s="115" t="s">
        <v>43</v>
      </c>
      <c r="C38" s="95">
        <v>37031</v>
      </c>
      <c r="D38" s="95">
        <v>43724</v>
      </c>
      <c r="E38" s="185">
        <v>18.074046069509329</v>
      </c>
      <c r="F38" s="148"/>
    </row>
    <row r="39" spans="1:6" ht="12.75" customHeight="1">
      <c r="A39" s="118">
        <v>36</v>
      </c>
      <c r="B39" s="115" t="s">
        <v>91</v>
      </c>
      <c r="C39" s="95">
        <v>30210</v>
      </c>
      <c r="D39" s="95">
        <v>31408</v>
      </c>
      <c r="E39" s="185">
        <v>3.9655743131413437</v>
      </c>
      <c r="F39" s="148"/>
    </row>
    <row r="40" spans="1:6" ht="12.75" customHeight="1">
      <c r="A40" s="118">
        <v>37</v>
      </c>
      <c r="B40" s="115" t="s">
        <v>65</v>
      </c>
      <c r="C40" s="95">
        <v>33701</v>
      </c>
      <c r="D40" s="95">
        <v>29656</v>
      </c>
      <c r="E40" s="185">
        <v>-12.002611198480757</v>
      </c>
      <c r="F40" s="148"/>
    </row>
    <row r="41" spans="1:6" ht="12.75" customHeight="1">
      <c r="A41" s="118">
        <v>38</v>
      </c>
      <c r="B41" s="115" t="s">
        <v>46</v>
      </c>
      <c r="C41" s="95">
        <v>34638</v>
      </c>
      <c r="D41" s="95">
        <v>27700</v>
      </c>
      <c r="E41" s="185">
        <v>-20.03002482822334</v>
      </c>
      <c r="F41" s="148"/>
    </row>
    <row r="42" spans="1:6" ht="12.75" customHeight="1">
      <c r="A42" s="118">
        <v>39</v>
      </c>
      <c r="B42" s="115" t="s">
        <v>47</v>
      </c>
      <c r="C42" s="95">
        <v>27460</v>
      </c>
      <c r="D42" s="95">
        <v>25759</v>
      </c>
      <c r="E42" s="185">
        <v>-6.1944646758922071</v>
      </c>
      <c r="F42" s="148"/>
    </row>
    <row r="43" spans="1:6" ht="12.75" customHeight="1">
      <c r="A43" s="118">
        <v>40</v>
      </c>
      <c r="B43" s="115" t="s">
        <v>82</v>
      </c>
      <c r="C43" s="95">
        <v>30223</v>
      </c>
      <c r="D43" s="95">
        <v>27980</v>
      </c>
      <c r="E43" s="185">
        <v>-7.4215001819806119</v>
      </c>
      <c r="F43" s="148"/>
    </row>
    <row r="44" spans="1:6" ht="12.75" customHeight="1">
      <c r="A44" s="118">
        <v>41</v>
      </c>
      <c r="B44" s="115" t="s">
        <v>42</v>
      </c>
      <c r="C44" s="95">
        <v>34233</v>
      </c>
      <c r="D44" s="95">
        <v>24224</v>
      </c>
      <c r="E44" s="185">
        <v>-29.237869891625039</v>
      </c>
      <c r="F44" s="148"/>
    </row>
    <row r="45" spans="1:6" ht="12.75" customHeight="1">
      <c r="A45" s="118">
        <v>42</v>
      </c>
      <c r="B45" s="115" t="s">
        <v>76</v>
      </c>
      <c r="C45" s="95">
        <v>30381</v>
      </c>
      <c r="D45" s="95">
        <v>27841</v>
      </c>
      <c r="E45" s="185">
        <v>-8.3604884631842271</v>
      </c>
      <c r="F45" s="148"/>
    </row>
    <row r="46" spans="1:6" ht="12.75" customHeight="1">
      <c r="A46" s="118">
        <v>43</v>
      </c>
      <c r="B46" s="115" t="s">
        <v>83</v>
      </c>
      <c r="C46" s="95">
        <v>16332</v>
      </c>
      <c r="D46" s="95">
        <v>19668</v>
      </c>
      <c r="E46" s="185">
        <v>20.426157237325494</v>
      </c>
      <c r="F46" s="148"/>
    </row>
    <row r="47" spans="1:6" ht="12.75" customHeight="1">
      <c r="A47" s="118">
        <v>44</v>
      </c>
      <c r="B47" s="115" t="s">
        <v>78</v>
      </c>
      <c r="C47" s="95">
        <v>24640</v>
      </c>
      <c r="D47" s="95">
        <v>22420</v>
      </c>
      <c r="E47" s="185">
        <v>-9.0097402597402585</v>
      </c>
      <c r="F47" s="148"/>
    </row>
    <row r="48" spans="1:6" ht="12.75" customHeight="1">
      <c r="A48" s="118">
        <v>45</v>
      </c>
      <c r="B48" s="115" t="s">
        <v>48</v>
      </c>
      <c r="C48" s="95">
        <v>28961</v>
      </c>
      <c r="D48" s="95">
        <v>20965</v>
      </c>
      <c r="E48" s="185">
        <v>-27.609543869341529</v>
      </c>
      <c r="F48" s="148"/>
    </row>
    <row r="49" spans="1:6" ht="12.75" customHeight="1">
      <c r="A49" s="118">
        <v>46</v>
      </c>
      <c r="B49" s="115" t="s">
        <v>84</v>
      </c>
      <c r="C49" s="95">
        <v>20526</v>
      </c>
      <c r="D49" s="95">
        <v>22660</v>
      </c>
      <c r="E49" s="185">
        <v>10.39657020364416</v>
      </c>
      <c r="F49" s="148"/>
    </row>
    <row r="50" spans="1:6" ht="12.75" customHeight="1">
      <c r="A50" s="118">
        <v>47</v>
      </c>
      <c r="B50" s="115" t="s">
        <v>59</v>
      </c>
      <c r="C50" s="95">
        <v>21533</v>
      </c>
      <c r="D50" s="95">
        <v>23386</v>
      </c>
      <c r="E50" s="185">
        <v>8.6053963683648362</v>
      </c>
      <c r="F50" s="148"/>
    </row>
    <row r="51" spans="1:6" ht="12.75" customHeight="1">
      <c r="A51" s="118">
        <v>48</v>
      </c>
      <c r="B51" s="115" t="s">
        <v>86</v>
      </c>
      <c r="C51" s="95">
        <v>17165</v>
      </c>
      <c r="D51" s="95">
        <v>20220</v>
      </c>
      <c r="E51" s="185">
        <v>17.797844450917566</v>
      </c>
      <c r="F51" s="148"/>
    </row>
    <row r="52" spans="1:6" ht="12.75" customHeight="1">
      <c r="A52" s="118">
        <v>49</v>
      </c>
      <c r="B52" s="115" t="s">
        <v>85</v>
      </c>
      <c r="C52" s="95">
        <v>22132</v>
      </c>
      <c r="D52" s="95">
        <v>23970</v>
      </c>
      <c r="E52" s="185">
        <v>8.3047171516356411</v>
      </c>
      <c r="F52" s="148"/>
    </row>
    <row r="53" spans="1:6" ht="12.75" customHeight="1">
      <c r="A53" s="118">
        <v>50</v>
      </c>
      <c r="B53" s="115" t="s">
        <v>90</v>
      </c>
      <c r="C53" s="95">
        <v>20658</v>
      </c>
      <c r="D53" s="95">
        <v>21600</v>
      </c>
      <c r="E53" s="185">
        <v>4.5599767644496083</v>
      </c>
      <c r="F53" s="148"/>
    </row>
    <row r="54" spans="1:6" ht="12.75" customHeight="1">
      <c r="A54" s="118">
        <v>51</v>
      </c>
      <c r="B54" s="115" t="s">
        <v>92</v>
      </c>
      <c r="C54" s="95">
        <v>21196</v>
      </c>
      <c r="D54" s="95">
        <v>19864</v>
      </c>
      <c r="E54" s="185">
        <v>-6.2842045668994153</v>
      </c>
      <c r="F54" s="148"/>
    </row>
    <row r="55" spans="1:6" ht="12.75" customHeight="1">
      <c r="A55" s="118">
        <v>52</v>
      </c>
      <c r="B55" s="115" t="s">
        <v>89</v>
      </c>
      <c r="C55" s="95">
        <v>17828</v>
      </c>
      <c r="D55" s="95">
        <v>18100</v>
      </c>
      <c r="E55" s="185">
        <v>1.5256899259591652</v>
      </c>
      <c r="F55" s="148"/>
    </row>
    <row r="56" spans="1:6" ht="12.75" customHeight="1">
      <c r="A56" s="118">
        <v>53</v>
      </c>
      <c r="B56" s="115" t="s">
        <v>80</v>
      </c>
      <c r="C56" s="95">
        <v>15336</v>
      </c>
      <c r="D56" s="95">
        <v>15800</v>
      </c>
      <c r="E56" s="185">
        <v>3.0255607720396451</v>
      </c>
      <c r="F56" s="148"/>
    </row>
    <row r="57" spans="1:6" ht="12.75" customHeight="1">
      <c r="A57" s="118">
        <v>54</v>
      </c>
      <c r="B57" s="115" t="s">
        <v>77</v>
      </c>
      <c r="C57" s="95">
        <v>20768</v>
      </c>
      <c r="D57" s="95">
        <v>16966</v>
      </c>
      <c r="E57" s="185">
        <v>-18.307010785824346</v>
      </c>
      <c r="F57" s="148"/>
    </row>
    <row r="58" spans="1:6" ht="12.75" customHeight="1">
      <c r="A58" s="118">
        <v>55</v>
      </c>
      <c r="B58" s="115" t="s">
        <v>87</v>
      </c>
      <c r="C58" s="95">
        <v>21558</v>
      </c>
      <c r="D58" s="95">
        <v>19044</v>
      </c>
      <c r="E58" s="185">
        <v>-11.661564152518787</v>
      </c>
      <c r="F58" s="148"/>
    </row>
    <row r="59" spans="1:6" ht="12.75" customHeight="1">
      <c r="A59" s="118">
        <v>56</v>
      </c>
      <c r="B59" s="115" t="s">
        <v>88</v>
      </c>
      <c r="C59" s="95">
        <v>18686</v>
      </c>
      <c r="D59" s="95">
        <v>19586</v>
      </c>
      <c r="E59" s="185">
        <v>4.8164401155945624</v>
      </c>
      <c r="F59" s="148"/>
    </row>
    <row r="60" spans="1:6" ht="12.75" customHeight="1">
      <c r="A60" s="118">
        <v>57</v>
      </c>
      <c r="B60" s="115" t="s">
        <v>97</v>
      </c>
      <c r="C60" s="95">
        <v>17224</v>
      </c>
      <c r="D60" s="95">
        <v>18490</v>
      </c>
      <c r="E60" s="185">
        <v>7.350209010682768</v>
      </c>
      <c r="F60" s="148"/>
    </row>
    <row r="61" spans="1:6" ht="12.75" customHeight="1">
      <c r="A61" s="118">
        <v>58</v>
      </c>
      <c r="B61" s="115" t="s">
        <v>95</v>
      </c>
      <c r="C61" s="95">
        <v>14288</v>
      </c>
      <c r="D61" s="95">
        <v>14304</v>
      </c>
      <c r="E61" s="185">
        <v>0.11198208286674133</v>
      </c>
      <c r="F61" s="148"/>
    </row>
    <row r="62" spans="1:6" ht="12.75" customHeight="1">
      <c r="A62" s="118">
        <v>59</v>
      </c>
      <c r="B62" s="115" t="s">
        <v>96</v>
      </c>
      <c r="C62" s="95">
        <v>13562</v>
      </c>
      <c r="D62" s="95">
        <v>14490</v>
      </c>
      <c r="E62" s="185">
        <v>6.8426485769060612</v>
      </c>
      <c r="F62" s="148"/>
    </row>
    <row r="63" spans="1:6" ht="12.75" customHeight="1">
      <c r="A63" s="118">
        <v>60</v>
      </c>
      <c r="B63" s="115" t="s">
        <v>93</v>
      </c>
      <c r="C63" s="95">
        <v>14524</v>
      </c>
      <c r="D63" s="95">
        <v>16800</v>
      </c>
      <c r="E63" s="185">
        <v>15.670614155879923</v>
      </c>
      <c r="F63" s="148"/>
    </row>
    <row r="64" spans="1:6" ht="12.75" customHeight="1">
      <c r="A64" s="118">
        <v>61</v>
      </c>
      <c r="B64" s="115" t="s">
        <v>98</v>
      </c>
      <c r="C64" s="95" t="s">
        <v>71</v>
      </c>
      <c r="D64" s="95">
        <v>18784</v>
      </c>
      <c r="E64" s="185" t="s">
        <v>72</v>
      </c>
      <c r="F64" s="148"/>
    </row>
    <row r="65" spans="1:5" ht="23.25" customHeight="1">
      <c r="A65" s="157"/>
      <c r="B65" s="158" t="s">
        <v>16</v>
      </c>
      <c r="C65" s="139">
        <v>6077420</v>
      </c>
      <c r="D65" s="139">
        <v>6496056</v>
      </c>
      <c r="E65" s="176">
        <v>6.8883835574964376</v>
      </c>
    </row>
    <row r="66" spans="1:5">
      <c r="A66" s="162" t="s">
        <v>73</v>
      </c>
      <c r="B66" s="115"/>
      <c r="C66" s="95"/>
      <c r="D66" s="159"/>
      <c r="E66" s="80"/>
    </row>
    <row r="67" spans="1:5">
      <c r="A67" s="46"/>
    </row>
    <row r="77" spans="1:5">
      <c r="B77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8"/>
  <sheetViews>
    <sheetView workbookViewId="0"/>
  </sheetViews>
  <sheetFormatPr defaultColWidth="9.140625"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54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45017</v>
      </c>
      <c r="D3" s="135">
        <v>45383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533373528</v>
      </c>
      <c r="D4" s="131">
        <v>585337895</v>
      </c>
      <c r="E4" s="185">
        <v>9.7425845626144376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324936066</v>
      </c>
      <c r="D5" s="131">
        <v>327492501</v>
      </c>
      <c r="E5" s="185">
        <v>0.78675015410570037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471851794</v>
      </c>
      <c r="D6" s="131">
        <v>509510283</v>
      </c>
      <c r="E6" s="185">
        <v>7.9809994322073088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20</v>
      </c>
      <c r="C7" s="131">
        <v>158784760</v>
      </c>
      <c r="D7" s="131">
        <v>178998440</v>
      </c>
      <c r="E7" s="185">
        <v>12.730239350426325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21</v>
      </c>
      <c r="C8" s="131">
        <v>156128759</v>
      </c>
      <c r="D8" s="131">
        <v>159064697</v>
      </c>
      <c r="E8" s="185">
        <v>1.8804594482173524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24</v>
      </c>
      <c r="C9" s="131">
        <v>284449942</v>
      </c>
      <c r="D9" s="131">
        <v>291627374</v>
      </c>
      <c r="E9" s="185">
        <v>2.5232671694480429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22</v>
      </c>
      <c r="C10" s="131">
        <v>527366928</v>
      </c>
      <c r="D10" s="131">
        <v>576394236</v>
      </c>
      <c r="E10" s="185">
        <v>9.2966216493575793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200853537</v>
      </c>
      <c r="D11" s="131">
        <v>246438891</v>
      </c>
      <c r="E11" s="185">
        <v>22.695818396267526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508898492</v>
      </c>
      <c r="D12" s="131">
        <v>516034624</v>
      </c>
      <c r="E12" s="185">
        <v>1.4022702193426817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79574298</v>
      </c>
      <c r="D13" s="131">
        <v>84578244</v>
      </c>
      <c r="E13" s="185">
        <v>6.2883947779218863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26</v>
      </c>
      <c r="C14" s="131">
        <v>156029861</v>
      </c>
      <c r="D14" s="131">
        <v>196539954</v>
      </c>
      <c r="E14" s="185">
        <v>25.963038575032765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36</v>
      </c>
      <c r="C15" s="131">
        <v>351204480</v>
      </c>
      <c r="D15" s="131">
        <v>386768850</v>
      </c>
      <c r="E15" s="185">
        <v>10.126399868247695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29</v>
      </c>
      <c r="C16" s="131">
        <v>55571390</v>
      </c>
      <c r="D16" s="131">
        <v>55056270</v>
      </c>
      <c r="E16" s="185">
        <v>-0.92695180019790757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35</v>
      </c>
      <c r="C17" s="131">
        <v>132819092</v>
      </c>
      <c r="D17" s="131">
        <v>157891968</v>
      </c>
      <c r="E17" s="185">
        <v>18.877463791124246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32</v>
      </c>
      <c r="C18" s="131">
        <v>41498156</v>
      </c>
      <c r="D18" s="131">
        <v>44707824</v>
      </c>
      <c r="E18" s="185">
        <v>7.7344834310228148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28</v>
      </c>
      <c r="C19" s="131">
        <v>183967227</v>
      </c>
      <c r="D19" s="131">
        <v>191458998</v>
      </c>
      <c r="E19" s="185">
        <v>4.0723400152136877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30</v>
      </c>
      <c r="C20" s="131">
        <v>103613936</v>
      </c>
      <c r="D20" s="131">
        <v>108543432</v>
      </c>
      <c r="E20" s="185">
        <v>4.75756079761317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61</v>
      </c>
      <c r="C21" s="131">
        <v>107866444</v>
      </c>
      <c r="D21" s="131">
        <v>120372062</v>
      </c>
      <c r="E21" s="185">
        <v>11.593612931191094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41</v>
      </c>
      <c r="C22" s="131">
        <v>77451216</v>
      </c>
      <c r="D22" s="131">
        <v>88112395</v>
      </c>
      <c r="E22" s="185">
        <v>13.765024683408456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39</v>
      </c>
      <c r="C23" s="131">
        <v>209219452</v>
      </c>
      <c r="D23" s="131">
        <v>193218088</v>
      </c>
      <c r="E23" s="185">
        <v>-7.6481244200945531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60</v>
      </c>
      <c r="C24" s="131">
        <v>66552381</v>
      </c>
      <c r="D24" s="131">
        <v>63816228</v>
      </c>
      <c r="E24" s="185">
        <v>-4.1112774011796809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38</v>
      </c>
      <c r="C25" s="131">
        <v>137299680</v>
      </c>
      <c r="D25" s="131">
        <v>156604400</v>
      </c>
      <c r="E25" s="185">
        <v>14.060280402692854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33</v>
      </c>
      <c r="C26" s="131">
        <v>60489112</v>
      </c>
      <c r="D26" s="131">
        <v>62792442</v>
      </c>
      <c r="E26" s="185">
        <v>3.8078423105301988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51</v>
      </c>
      <c r="C27" s="131">
        <v>72015000</v>
      </c>
      <c r="D27" s="131">
        <v>91185000</v>
      </c>
      <c r="E27" s="185">
        <v>26.619454280358255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31</v>
      </c>
      <c r="C28" s="131">
        <v>16489556</v>
      </c>
      <c r="D28" s="131">
        <v>20870896</v>
      </c>
      <c r="E28" s="185">
        <v>26.570394011821787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34</v>
      </c>
      <c r="C29" s="131">
        <v>73657888</v>
      </c>
      <c r="D29" s="131">
        <v>66901836</v>
      </c>
      <c r="E29" s="185">
        <v>-9.1722043401515929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37</v>
      </c>
      <c r="C30" s="131">
        <v>27852342</v>
      </c>
      <c r="D30" s="131">
        <v>31709888</v>
      </c>
      <c r="E30" s="185">
        <v>13.849987911249977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44</v>
      </c>
      <c r="C31" s="131">
        <v>33095124</v>
      </c>
      <c r="D31" s="131">
        <v>31904784</v>
      </c>
      <c r="E31" s="185">
        <v>-3.596723191005418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40</v>
      </c>
      <c r="C32" s="131">
        <v>36261612</v>
      </c>
      <c r="D32" s="131">
        <v>32317890</v>
      </c>
      <c r="E32" s="185">
        <v>-10.875749263435944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57</v>
      </c>
      <c r="C33" s="131">
        <v>64551712</v>
      </c>
      <c r="D33" s="131">
        <v>83814496</v>
      </c>
      <c r="E33" s="185">
        <v>29.84085689315258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81</v>
      </c>
      <c r="C34" s="131">
        <v>36394424</v>
      </c>
      <c r="D34" s="131">
        <v>39400680</v>
      </c>
      <c r="E34" s="185">
        <v>8.2602104102540537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52</v>
      </c>
      <c r="C35" s="131">
        <v>49774074</v>
      </c>
      <c r="D35" s="131">
        <v>56691046</v>
      </c>
      <c r="E35" s="185">
        <v>13.896736682635222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79</v>
      </c>
      <c r="C36" s="131">
        <v>32330008</v>
      </c>
      <c r="D36" s="131">
        <v>32854644</v>
      </c>
      <c r="E36" s="185">
        <v>1.6227524595725431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45</v>
      </c>
      <c r="C37" s="131">
        <v>20828670</v>
      </c>
      <c r="D37" s="131">
        <v>30138760</v>
      </c>
      <c r="E37" s="185">
        <v>44.69843729820483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43</v>
      </c>
      <c r="C38" s="131">
        <v>62100987</v>
      </c>
      <c r="D38" s="131">
        <v>73325148</v>
      </c>
      <c r="E38" s="185">
        <v>18.074046069509329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91</v>
      </c>
      <c r="C39" s="131">
        <v>94587510</v>
      </c>
      <c r="D39" s="131">
        <v>98338448</v>
      </c>
      <c r="E39" s="185">
        <v>3.9655743131413437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65</v>
      </c>
      <c r="C40" s="131">
        <v>60358491</v>
      </c>
      <c r="D40" s="131">
        <v>53113896</v>
      </c>
      <c r="E40" s="185">
        <v>-12.002611198480757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46</v>
      </c>
      <c r="C41" s="131">
        <v>31001010</v>
      </c>
      <c r="D41" s="131">
        <v>24791500</v>
      </c>
      <c r="E41" s="185">
        <v>-20.03002482822334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47</v>
      </c>
      <c r="C42" s="131">
        <v>44128220</v>
      </c>
      <c r="D42" s="131">
        <v>41394713</v>
      </c>
      <c r="E42" s="185">
        <v>-6.1944646758922071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82</v>
      </c>
      <c r="C43" s="131">
        <v>46120298</v>
      </c>
      <c r="D43" s="131">
        <v>42697480</v>
      </c>
      <c r="E43" s="185">
        <v>-7.4215001819806119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42</v>
      </c>
      <c r="C44" s="131">
        <v>97632516</v>
      </c>
      <c r="D44" s="131">
        <v>69086848</v>
      </c>
      <c r="E44" s="185">
        <v>-29.237869891625039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76</v>
      </c>
      <c r="C45" s="131">
        <v>13185354</v>
      </c>
      <c r="D45" s="131">
        <v>12082994</v>
      </c>
      <c r="E45" s="185">
        <v>-8.3604884631842271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83</v>
      </c>
      <c r="C46" s="131">
        <v>14568144</v>
      </c>
      <c r="D46" s="131">
        <v>17543856</v>
      </c>
      <c r="E46" s="185">
        <v>20.426157237325494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78</v>
      </c>
      <c r="C47" s="131">
        <v>10915520</v>
      </c>
      <c r="D47" s="131">
        <v>9932060</v>
      </c>
      <c r="E47" s="185">
        <v>-9.0097402597402585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48</v>
      </c>
      <c r="C48" s="131">
        <v>28150092</v>
      </c>
      <c r="D48" s="131">
        <v>20377980</v>
      </c>
      <c r="E48" s="185">
        <v>-27.609543869341529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84</v>
      </c>
      <c r="C49" s="131">
        <v>13403478</v>
      </c>
      <c r="D49" s="131">
        <v>14796980</v>
      </c>
      <c r="E49" s="185">
        <v>10.39657020364416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59</v>
      </c>
      <c r="C50" s="131">
        <v>5297118</v>
      </c>
      <c r="D50" s="131">
        <v>5752956</v>
      </c>
      <c r="E50" s="185">
        <v>8.6053963683648362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86</v>
      </c>
      <c r="C51" s="131">
        <v>7844405</v>
      </c>
      <c r="D51" s="131">
        <v>9240540</v>
      </c>
      <c r="E51" s="185">
        <v>17.797844450917566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85</v>
      </c>
      <c r="C52" s="131">
        <v>6860920</v>
      </c>
      <c r="D52" s="131">
        <v>7430700</v>
      </c>
      <c r="E52" s="185">
        <v>8.3047171516356411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90</v>
      </c>
      <c r="C53" s="131">
        <v>7581486</v>
      </c>
      <c r="D53" s="131">
        <v>7927200</v>
      </c>
      <c r="E53" s="185">
        <v>4.5599767644496083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92</v>
      </c>
      <c r="C54" s="131">
        <v>6803916</v>
      </c>
      <c r="D54" s="131">
        <v>6376344</v>
      </c>
      <c r="E54" s="185">
        <v>-6.2842045668994153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89</v>
      </c>
      <c r="C55" s="131">
        <v>47262028</v>
      </c>
      <c r="D55" s="131">
        <v>47983100</v>
      </c>
      <c r="E55" s="185">
        <v>1.5256899259591652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80</v>
      </c>
      <c r="C56" s="131">
        <v>25519104</v>
      </c>
      <c r="D56" s="131">
        <v>26291200</v>
      </c>
      <c r="E56" s="185">
        <v>3.0255607720396451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77</v>
      </c>
      <c r="C57" s="131">
        <v>18441984</v>
      </c>
      <c r="D57" s="131">
        <v>15065808</v>
      </c>
      <c r="E57" s="185">
        <v>-18.307010785824346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87</v>
      </c>
      <c r="C58" s="131">
        <v>9744216</v>
      </c>
      <c r="D58" s="131">
        <v>8607888</v>
      </c>
      <c r="E58" s="185">
        <v>-11.661564152518787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88</v>
      </c>
      <c r="C59" s="131">
        <v>29393078</v>
      </c>
      <c r="D59" s="131">
        <v>30808778</v>
      </c>
      <c r="E59" s="185">
        <v>4.8164401155945624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97</v>
      </c>
      <c r="C60" s="131">
        <v>4943288</v>
      </c>
      <c r="D60" s="131">
        <v>5306630</v>
      </c>
      <c r="E60" s="185">
        <v>7.350209010682768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95</v>
      </c>
      <c r="C61" s="131">
        <v>5886656</v>
      </c>
      <c r="D61" s="131">
        <v>5893248</v>
      </c>
      <c r="E61" s="185">
        <v>0.11198208286674133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96</v>
      </c>
      <c r="C62" s="131">
        <v>17847592</v>
      </c>
      <c r="D62" s="131">
        <v>19068840</v>
      </c>
      <c r="E62" s="185">
        <v>6.8426485769060612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93</v>
      </c>
      <c r="C63" s="131">
        <v>11328720</v>
      </c>
      <c r="D63" s="131">
        <v>13104000</v>
      </c>
      <c r="E63" s="185">
        <v>15.670614155879923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98</v>
      </c>
      <c r="C64" s="131" t="s">
        <v>71</v>
      </c>
      <c r="D64" s="131">
        <v>6950080</v>
      </c>
      <c r="E64" s="185" t="s">
        <v>72</v>
      </c>
      <c r="F64" s="148"/>
      <c r="G64" s="63"/>
      <c r="H64" s="71"/>
      <c r="I64" s="68"/>
    </row>
    <row r="65" spans="1:7" s="29" customFormat="1" ht="20.25" customHeight="1">
      <c r="A65" s="154"/>
      <c r="B65" s="81" t="s">
        <v>16</v>
      </c>
      <c r="C65" s="139">
        <v>7127764341</v>
      </c>
      <c r="D65" s="128">
        <v>7611102288</v>
      </c>
      <c r="E65" s="176">
        <v>6.7810595844164716</v>
      </c>
      <c r="F65" s="134"/>
      <c r="G65" s="42"/>
    </row>
    <row r="66" spans="1:7" s="29" customFormat="1" ht="12.75" customHeight="1">
      <c r="A66" s="160" t="s">
        <v>73</v>
      </c>
      <c r="B66" s="125"/>
      <c r="C66" s="134"/>
      <c r="D66" s="134"/>
      <c r="E66" s="137"/>
      <c r="F66" s="134"/>
    </row>
    <row r="67" spans="1:7" s="29" customFormat="1">
      <c r="A67" s="82"/>
      <c r="C67" s="63"/>
      <c r="E67" s="63"/>
    </row>
    <row r="68" spans="1:7" s="29" customFormat="1">
      <c r="A68" s="82"/>
      <c r="C68" s="63"/>
      <c r="E68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workbookViewId="0"/>
  </sheetViews>
  <sheetFormatPr defaultColWidth="9.140625"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0" t="s">
        <v>53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45017</v>
      </c>
      <c r="D3" s="135">
        <v>45383</v>
      </c>
      <c r="E3" s="123" t="s">
        <v>99</v>
      </c>
      <c r="F3" s="89"/>
    </row>
    <row r="4" spans="1:9" ht="12.75" customHeight="1">
      <c r="A4" s="118">
        <v>1</v>
      </c>
      <c r="B4" s="92" t="s">
        <v>17</v>
      </c>
      <c r="C4" s="80">
        <v>81</v>
      </c>
      <c r="D4" s="88">
        <v>77.8</v>
      </c>
      <c r="E4" s="80">
        <v>-3.2000000000000028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78.5</v>
      </c>
      <c r="D5" s="88">
        <v>77.400000000000006</v>
      </c>
      <c r="E5" s="80">
        <v>-1.0999999999999943</v>
      </c>
      <c r="F5" s="87"/>
    </row>
    <row r="6" spans="1:9" ht="12.75" customHeight="1">
      <c r="A6" s="118">
        <v>3</v>
      </c>
      <c r="B6" s="92" t="s">
        <v>19</v>
      </c>
      <c r="C6" s="80">
        <v>80.400000000000006</v>
      </c>
      <c r="D6" s="88">
        <v>75.2</v>
      </c>
      <c r="E6" s="80">
        <v>-5.2000000000000028</v>
      </c>
      <c r="F6" s="87"/>
    </row>
    <row r="7" spans="1:9" ht="12.75" customHeight="1">
      <c r="A7" s="118">
        <v>4</v>
      </c>
      <c r="B7" s="92" t="s">
        <v>20</v>
      </c>
      <c r="C7" s="80">
        <v>86.5</v>
      </c>
      <c r="D7" s="88">
        <v>82.6</v>
      </c>
      <c r="E7" s="80">
        <v>-3.9000000000000057</v>
      </c>
      <c r="F7" s="87"/>
    </row>
    <row r="8" spans="1:9" ht="12.75" customHeight="1">
      <c r="A8" s="118">
        <v>5</v>
      </c>
      <c r="B8" s="92" t="s">
        <v>21</v>
      </c>
      <c r="C8" s="80">
        <v>80.099999999999994</v>
      </c>
      <c r="D8" s="88">
        <v>83.3</v>
      </c>
      <c r="E8" s="80">
        <v>3.2000000000000028</v>
      </c>
      <c r="F8" s="87"/>
    </row>
    <row r="9" spans="1:9" ht="12.75" customHeight="1">
      <c r="A9" s="118">
        <v>6</v>
      </c>
      <c r="B9" s="92" t="s">
        <v>24</v>
      </c>
      <c r="C9" s="80">
        <v>87.9</v>
      </c>
      <c r="D9" s="88">
        <v>84.8</v>
      </c>
      <c r="E9" s="80">
        <v>-3.1000000000000085</v>
      </c>
      <c r="F9" s="87"/>
    </row>
    <row r="10" spans="1:9" ht="12.75" customHeight="1">
      <c r="A10" s="118">
        <v>7</v>
      </c>
      <c r="B10" s="92" t="s">
        <v>22</v>
      </c>
      <c r="C10" s="80">
        <v>83.7</v>
      </c>
      <c r="D10" s="88">
        <v>80</v>
      </c>
      <c r="E10" s="80">
        <v>-3.7000000000000028</v>
      </c>
      <c r="F10" s="87"/>
    </row>
    <row r="11" spans="1:9" ht="12.75" customHeight="1">
      <c r="A11" s="118">
        <v>8</v>
      </c>
      <c r="B11" s="92" t="s">
        <v>23</v>
      </c>
      <c r="C11" s="80">
        <v>82.6</v>
      </c>
      <c r="D11" s="88">
        <v>80.7</v>
      </c>
      <c r="E11" s="80">
        <v>-1.8999999999999915</v>
      </c>
      <c r="F11" s="87"/>
    </row>
    <row r="12" spans="1:9" ht="12.75" customHeight="1">
      <c r="A12" s="118">
        <v>9</v>
      </c>
      <c r="B12" s="92" t="s">
        <v>25</v>
      </c>
      <c r="C12" s="80">
        <v>84</v>
      </c>
      <c r="D12" s="88">
        <v>83.4</v>
      </c>
      <c r="E12" s="80">
        <v>-0.59999999999999432</v>
      </c>
      <c r="F12" s="87"/>
    </row>
    <row r="13" spans="1:9" ht="12.75" customHeight="1">
      <c r="A13" s="118">
        <v>10</v>
      </c>
      <c r="B13" s="92" t="s">
        <v>27</v>
      </c>
      <c r="C13" s="80">
        <v>81.900000000000006</v>
      </c>
      <c r="D13" s="88">
        <v>81.8</v>
      </c>
      <c r="E13" s="80">
        <v>-0.10000000000000853</v>
      </c>
      <c r="F13" s="87"/>
    </row>
    <row r="14" spans="1:9" ht="12.75" customHeight="1">
      <c r="A14" s="118">
        <v>11</v>
      </c>
      <c r="B14" s="92" t="s">
        <v>26</v>
      </c>
      <c r="C14" s="80">
        <v>86.2</v>
      </c>
      <c r="D14" s="88">
        <v>73.599999999999994</v>
      </c>
      <c r="E14" s="80">
        <v>-12.600000000000009</v>
      </c>
      <c r="F14" s="87"/>
    </row>
    <row r="15" spans="1:9" ht="12.75" customHeight="1">
      <c r="A15" s="118">
        <v>12</v>
      </c>
      <c r="B15" s="92" t="s">
        <v>36</v>
      </c>
      <c r="C15" s="80">
        <v>87.1</v>
      </c>
      <c r="D15" s="88">
        <v>82.3</v>
      </c>
      <c r="E15" s="80">
        <v>-4.7999999999999972</v>
      </c>
      <c r="F15" s="87"/>
    </row>
    <row r="16" spans="1:9" ht="12.75" customHeight="1">
      <c r="A16" s="118">
        <v>13</v>
      </c>
      <c r="B16" s="92" t="s">
        <v>29</v>
      </c>
      <c r="C16" s="80">
        <v>68.400000000000006</v>
      </c>
      <c r="D16" s="88">
        <v>72.7</v>
      </c>
      <c r="E16" s="80">
        <v>4.2999999999999972</v>
      </c>
      <c r="F16" s="87"/>
    </row>
    <row r="17" spans="1:6" ht="12.75" customHeight="1">
      <c r="A17" s="118">
        <v>14</v>
      </c>
      <c r="B17" s="92" t="s">
        <v>35</v>
      </c>
      <c r="C17" s="80">
        <v>81.5</v>
      </c>
      <c r="D17" s="88">
        <v>79</v>
      </c>
      <c r="E17" s="80">
        <v>-2.5</v>
      </c>
      <c r="F17" s="87"/>
    </row>
    <row r="18" spans="1:6" ht="12.75" customHeight="1">
      <c r="A18" s="118">
        <v>15</v>
      </c>
      <c r="B18" s="92" t="s">
        <v>32</v>
      </c>
      <c r="C18" s="80">
        <v>81.3</v>
      </c>
      <c r="D18" s="88">
        <v>80.3</v>
      </c>
      <c r="E18" s="80">
        <v>-1</v>
      </c>
      <c r="F18" s="87"/>
    </row>
    <row r="19" spans="1:6" ht="12.75" customHeight="1">
      <c r="A19" s="118">
        <v>16</v>
      </c>
      <c r="B19" s="92" t="s">
        <v>28</v>
      </c>
      <c r="C19" s="80">
        <v>84.2</v>
      </c>
      <c r="D19" s="88">
        <v>77.099999999999994</v>
      </c>
      <c r="E19" s="80">
        <v>-7.1000000000000085</v>
      </c>
      <c r="F19" s="87"/>
    </row>
    <row r="20" spans="1:6" ht="12.75" customHeight="1">
      <c r="A20" s="118">
        <v>17</v>
      </c>
      <c r="B20" s="92" t="s">
        <v>30</v>
      </c>
      <c r="C20" s="80">
        <v>74.099999999999994</v>
      </c>
      <c r="D20" s="88">
        <v>74.599999999999994</v>
      </c>
      <c r="E20" s="80">
        <v>0.5</v>
      </c>
      <c r="F20" s="87"/>
    </row>
    <row r="21" spans="1:6" ht="12.75" customHeight="1">
      <c r="A21" s="118">
        <v>18</v>
      </c>
      <c r="B21" s="92" t="s">
        <v>61</v>
      </c>
      <c r="C21" s="80">
        <v>83.987544819777312</v>
      </c>
      <c r="D21" s="88">
        <v>82</v>
      </c>
      <c r="E21" s="80">
        <v>-1.9875448197773125</v>
      </c>
      <c r="F21" s="87"/>
    </row>
    <row r="22" spans="1:6" ht="12.75" customHeight="1">
      <c r="A22" s="118">
        <v>19</v>
      </c>
      <c r="B22" s="92" t="s">
        <v>41</v>
      </c>
      <c r="C22" s="80">
        <v>81.5</v>
      </c>
      <c r="D22" s="88">
        <v>79.3</v>
      </c>
      <c r="E22" s="80">
        <v>-2.2000000000000028</v>
      </c>
      <c r="F22" s="148"/>
    </row>
    <row r="23" spans="1:6" ht="12.75" customHeight="1">
      <c r="A23" s="118">
        <v>20</v>
      </c>
      <c r="B23" s="92" t="s">
        <v>39</v>
      </c>
      <c r="C23" s="80">
        <v>79.8</v>
      </c>
      <c r="D23" s="88">
        <v>79.099999999999994</v>
      </c>
      <c r="E23" s="80">
        <v>-0.70000000000000284</v>
      </c>
      <c r="F23" s="148"/>
    </row>
    <row r="24" spans="1:6" ht="12.75" customHeight="1">
      <c r="A24" s="118">
        <v>21</v>
      </c>
      <c r="B24" s="92" t="s">
        <v>60</v>
      </c>
      <c r="C24" s="80">
        <v>79.900000000000006</v>
      </c>
      <c r="D24" s="88">
        <v>83.5</v>
      </c>
      <c r="E24" s="80">
        <v>3.5999999999999943</v>
      </c>
      <c r="F24" s="148"/>
    </row>
    <row r="25" spans="1:6" ht="12.75" customHeight="1">
      <c r="A25" s="118">
        <v>22</v>
      </c>
      <c r="B25" s="92" t="s">
        <v>38</v>
      </c>
      <c r="C25" s="80">
        <v>87.4</v>
      </c>
      <c r="D25" s="88">
        <v>83.5</v>
      </c>
      <c r="E25" s="80">
        <v>-3.9000000000000057</v>
      </c>
      <c r="F25" s="148"/>
    </row>
    <row r="26" spans="1:6" ht="12.75" customHeight="1">
      <c r="A26" s="118">
        <v>23</v>
      </c>
      <c r="B26" s="92" t="s">
        <v>33</v>
      </c>
      <c r="C26" s="80">
        <v>74.900000000000006</v>
      </c>
      <c r="D26" s="88">
        <v>75.7</v>
      </c>
      <c r="E26" s="80">
        <v>0.79999999999999716</v>
      </c>
      <c r="F26" s="148"/>
    </row>
    <row r="27" spans="1:6" ht="12.75" customHeight="1">
      <c r="A27" s="118">
        <v>24</v>
      </c>
      <c r="B27" s="92" t="s">
        <v>51</v>
      </c>
      <c r="C27" s="80">
        <v>72.599999999999994</v>
      </c>
      <c r="D27" s="88">
        <v>67.5</v>
      </c>
      <c r="E27" s="80">
        <v>-5.0999999999999943</v>
      </c>
      <c r="F27" s="148"/>
    </row>
    <row r="28" spans="1:6" ht="12.75" customHeight="1">
      <c r="A28" s="118">
        <v>25</v>
      </c>
      <c r="B28" s="92" t="s">
        <v>31</v>
      </c>
      <c r="C28" s="80">
        <v>61.4</v>
      </c>
      <c r="D28" s="80">
        <v>55.6</v>
      </c>
      <c r="E28" s="80">
        <v>-5.7999999999999972</v>
      </c>
      <c r="F28" s="148"/>
    </row>
    <row r="29" spans="1:6" ht="12.75" customHeight="1">
      <c r="A29" s="118">
        <v>26</v>
      </c>
      <c r="B29" s="92" t="s">
        <v>34</v>
      </c>
      <c r="C29" s="80">
        <v>66.8</v>
      </c>
      <c r="D29" s="80">
        <v>70.2</v>
      </c>
      <c r="E29" s="80">
        <v>3.4000000000000057</v>
      </c>
      <c r="F29" s="148"/>
    </row>
    <row r="30" spans="1:6" ht="12.75" customHeight="1">
      <c r="A30" s="118">
        <v>27</v>
      </c>
      <c r="B30" s="92" t="s">
        <v>37</v>
      </c>
      <c r="C30" s="80">
        <v>72.2</v>
      </c>
      <c r="D30" s="80">
        <v>74.400000000000006</v>
      </c>
      <c r="E30" s="80">
        <v>2.2000000000000028</v>
      </c>
      <c r="F30" s="148"/>
    </row>
    <row r="31" spans="1:6" ht="12.75" customHeight="1">
      <c r="A31" s="118">
        <v>28</v>
      </c>
      <c r="B31" s="92" t="s">
        <v>44</v>
      </c>
      <c r="C31" s="80">
        <v>80.599999999999994</v>
      </c>
      <c r="D31" s="80">
        <v>82.9</v>
      </c>
      <c r="E31" s="80">
        <v>2.3000000000000114</v>
      </c>
      <c r="F31" s="148"/>
    </row>
    <row r="32" spans="1:6" ht="12.75" customHeight="1">
      <c r="A32" s="118">
        <v>29</v>
      </c>
      <c r="B32" s="92" t="s">
        <v>40</v>
      </c>
      <c r="C32" s="80">
        <v>69</v>
      </c>
      <c r="D32" s="80">
        <v>79.3</v>
      </c>
      <c r="E32" s="80">
        <v>10.299999999999997</v>
      </c>
      <c r="F32" s="148"/>
    </row>
    <row r="33" spans="1:6" ht="12.75" customHeight="1">
      <c r="A33" s="118">
        <v>30</v>
      </c>
      <c r="B33" s="92" t="s">
        <v>57</v>
      </c>
      <c r="C33" s="80">
        <v>71.599999999999994</v>
      </c>
      <c r="D33" s="80">
        <v>62.6</v>
      </c>
      <c r="E33" s="80">
        <v>-8.9999999999999929</v>
      </c>
      <c r="F33" s="148"/>
    </row>
    <row r="34" spans="1:6" ht="12.75" customHeight="1">
      <c r="A34" s="118">
        <v>31</v>
      </c>
      <c r="B34" s="92" t="s">
        <v>81</v>
      </c>
      <c r="C34" s="80">
        <v>79.900000000000006</v>
      </c>
      <c r="D34" s="80">
        <v>82.5</v>
      </c>
      <c r="E34" s="80">
        <v>2.5999999999999943</v>
      </c>
      <c r="F34" s="148"/>
    </row>
    <row r="35" spans="1:6" ht="12.75" customHeight="1">
      <c r="A35" s="118">
        <v>32</v>
      </c>
      <c r="B35" s="92" t="s">
        <v>52</v>
      </c>
      <c r="C35" s="80">
        <v>61.1</v>
      </c>
      <c r="D35" s="80">
        <v>61.1</v>
      </c>
      <c r="E35" s="80">
        <v>0</v>
      </c>
      <c r="F35" s="148"/>
    </row>
    <row r="36" spans="1:6" ht="12.75" customHeight="1">
      <c r="A36" s="118">
        <v>33</v>
      </c>
      <c r="B36" s="92" t="s">
        <v>79</v>
      </c>
      <c r="C36" s="80">
        <v>81</v>
      </c>
      <c r="D36" s="80">
        <v>82.4</v>
      </c>
      <c r="E36" s="80">
        <v>1.4000000000000057</v>
      </c>
      <c r="F36" s="148"/>
    </row>
    <row r="37" spans="1:6" ht="12.75" customHeight="1">
      <c r="A37" s="118">
        <v>34</v>
      </c>
      <c r="B37" s="92" t="s">
        <v>45</v>
      </c>
      <c r="C37" s="80">
        <v>69.8</v>
      </c>
      <c r="D37" s="80">
        <v>52.8</v>
      </c>
      <c r="E37" s="80">
        <v>-17</v>
      </c>
      <c r="F37" s="148"/>
    </row>
    <row r="38" spans="1:6" ht="12.75" customHeight="1">
      <c r="A38" s="118">
        <v>35</v>
      </c>
      <c r="B38" s="92" t="s">
        <v>43</v>
      </c>
      <c r="C38" s="80">
        <v>75.7</v>
      </c>
      <c r="D38" s="80">
        <v>64.599999999999994</v>
      </c>
      <c r="E38" s="80">
        <v>-11.100000000000009</v>
      </c>
      <c r="F38" s="148"/>
    </row>
    <row r="39" spans="1:6" ht="12.75" customHeight="1">
      <c r="A39" s="118">
        <v>36</v>
      </c>
      <c r="B39" s="92" t="s">
        <v>91</v>
      </c>
      <c r="C39" s="80">
        <v>79</v>
      </c>
      <c r="D39" s="80">
        <v>77.400000000000006</v>
      </c>
      <c r="E39" s="80">
        <v>-1.5999999999999943</v>
      </c>
      <c r="F39" s="148"/>
    </row>
    <row r="40" spans="1:6" ht="12.75" customHeight="1">
      <c r="A40" s="118">
        <v>37</v>
      </c>
      <c r="B40" s="92" t="s">
        <v>65</v>
      </c>
      <c r="C40" s="80">
        <v>80.099999999999994</v>
      </c>
      <c r="D40" s="80">
        <v>80.7</v>
      </c>
      <c r="E40" s="80">
        <v>0.60000000000000853</v>
      </c>
      <c r="F40" s="148"/>
    </row>
    <row r="41" spans="1:6" ht="12.75" customHeight="1">
      <c r="A41" s="118">
        <v>38</v>
      </c>
      <c r="B41" s="92" t="s">
        <v>46</v>
      </c>
      <c r="C41" s="80">
        <v>74.2</v>
      </c>
      <c r="D41" s="80">
        <v>83.7</v>
      </c>
      <c r="E41" s="80">
        <v>9.5</v>
      </c>
      <c r="F41" s="148"/>
    </row>
    <row r="42" spans="1:6" ht="12.75" customHeight="1">
      <c r="A42" s="118">
        <v>39</v>
      </c>
      <c r="B42" s="92" t="s">
        <v>47</v>
      </c>
      <c r="C42" s="80">
        <v>86.4</v>
      </c>
      <c r="D42" s="80">
        <v>89.2</v>
      </c>
      <c r="E42" s="80">
        <v>2.7999999999999972</v>
      </c>
      <c r="F42" s="148"/>
    </row>
    <row r="43" spans="1:6" ht="12.75" customHeight="1">
      <c r="A43" s="118">
        <v>40</v>
      </c>
      <c r="B43" s="92" t="s">
        <v>82</v>
      </c>
      <c r="C43" s="80">
        <v>71.599999999999994</v>
      </c>
      <c r="D43" s="80">
        <v>76.2</v>
      </c>
      <c r="E43" s="80">
        <v>4.6000000000000085</v>
      </c>
      <c r="F43" s="148"/>
    </row>
    <row r="44" spans="1:6" ht="12.75" customHeight="1">
      <c r="A44" s="118">
        <v>41</v>
      </c>
      <c r="B44" s="92" t="s">
        <v>42</v>
      </c>
      <c r="C44" s="80">
        <v>78.599999999999994</v>
      </c>
      <c r="D44" s="80">
        <v>85.8</v>
      </c>
      <c r="E44" s="80">
        <v>7.2000000000000028</v>
      </c>
      <c r="F44" s="148"/>
    </row>
    <row r="45" spans="1:6" ht="12.75" customHeight="1">
      <c r="A45" s="118">
        <v>42</v>
      </c>
      <c r="B45" s="92" t="s">
        <v>76</v>
      </c>
      <c r="C45" s="80">
        <v>54.8</v>
      </c>
      <c r="D45" s="80">
        <v>65.8</v>
      </c>
      <c r="E45" s="80">
        <v>11</v>
      </c>
      <c r="F45" s="148"/>
    </row>
    <row r="46" spans="1:6" ht="12.75" customHeight="1">
      <c r="A46" s="118">
        <v>43</v>
      </c>
      <c r="B46" s="92" t="s">
        <v>83</v>
      </c>
      <c r="C46" s="80">
        <v>87.8</v>
      </c>
      <c r="D46" s="80">
        <v>86.4</v>
      </c>
      <c r="E46" s="80">
        <v>-1.3999999999999915</v>
      </c>
      <c r="F46" s="148"/>
    </row>
    <row r="47" spans="1:6" ht="12.75" customHeight="1">
      <c r="A47" s="118">
        <v>44</v>
      </c>
      <c r="B47" s="92" t="s">
        <v>78</v>
      </c>
      <c r="C47" s="80">
        <v>69.8</v>
      </c>
      <c r="D47" s="80">
        <v>75.400000000000006</v>
      </c>
      <c r="E47" s="80">
        <v>5.6000000000000085</v>
      </c>
      <c r="F47" s="148"/>
    </row>
    <row r="48" spans="1:6" ht="12.75" customHeight="1">
      <c r="A48" s="118">
        <v>45</v>
      </c>
      <c r="B48" s="92" t="s">
        <v>48</v>
      </c>
      <c r="C48" s="80">
        <v>57.7</v>
      </c>
      <c r="D48" s="80">
        <v>72.7</v>
      </c>
      <c r="E48" s="80">
        <v>15</v>
      </c>
      <c r="F48" s="148"/>
    </row>
    <row r="49" spans="1:6" ht="12.75" customHeight="1">
      <c r="A49" s="118">
        <v>46</v>
      </c>
      <c r="B49" s="92" t="s">
        <v>84</v>
      </c>
      <c r="C49" s="80">
        <v>69.8</v>
      </c>
      <c r="D49" s="80">
        <v>66.5</v>
      </c>
      <c r="E49" s="80">
        <v>-3.2999999999999972</v>
      </c>
      <c r="F49" s="148"/>
    </row>
    <row r="50" spans="1:6" ht="12.75" customHeight="1">
      <c r="A50" s="118">
        <v>47</v>
      </c>
      <c r="B50" s="92" t="s">
        <v>59</v>
      </c>
      <c r="C50" s="80">
        <v>68.7</v>
      </c>
      <c r="D50" s="80">
        <v>63.9</v>
      </c>
      <c r="E50" s="80">
        <v>-4.8000000000000043</v>
      </c>
      <c r="F50" s="148"/>
    </row>
    <row r="51" spans="1:6" ht="12.75" customHeight="1">
      <c r="A51" s="118">
        <v>48</v>
      </c>
      <c r="B51" s="92" t="s">
        <v>86</v>
      </c>
      <c r="C51" s="80">
        <v>70.5</v>
      </c>
      <c r="D51" s="80">
        <v>73.8</v>
      </c>
      <c r="E51" s="80">
        <v>3.2999999999999972</v>
      </c>
      <c r="F51" s="148"/>
    </row>
    <row r="52" spans="1:6" ht="12.75" customHeight="1">
      <c r="A52" s="118">
        <v>49</v>
      </c>
      <c r="B52" s="92" t="s">
        <v>85</v>
      </c>
      <c r="C52" s="80">
        <v>58.6</v>
      </c>
      <c r="D52" s="80">
        <v>58.2</v>
      </c>
      <c r="E52" s="80">
        <v>-0.39999999999999858</v>
      </c>
      <c r="F52" s="148"/>
    </row>
    <row r="53" spans="1:6" ht="12.75" customHeight="1">
      <c r="A53" s="118">
        <v>50</v>
      </c>
      <c r="B53" s="92" t="s">
        <v>90</v>
      </c>
      <c r="C53" s="80">
        <v>57.3</v>
      </c>
      <c r="D53" s="80">
        <v>63.5</v>
      </c>
      <c r="E53" s="80">
        <v>6.2000000000000028</v>
      </c>
      <c r="F53" s="148"/>
    </row>
    <row r="54" spans="1:6" ht="12.75" customHeight="1">
      <c r="A54" s="118">
        <v>51</v>
      </c>
      <c r="B54" s="92" t="s">
        <v>92</v>
      </c>
      <c r="C54" s="80">
        <v>62.1</v>
      </c>
      <c r="D54" s="80">
        <v>67.5</v>
      </c>
      <c r="E54" s="80">
        <v>5.3999999999999986</v>
      </c>
      <c r="F54" s="148"/>
    </row>
    <row r="55" spans="1:6" ht="12.75" customHeight="1">
      <c r="A55" s="118">
        <v>52</v>
      </c>
      <c r="B55" s="92" t="s">
        <v>89</v>
      </c>
      <c r="C55" s="80">
        <v>76.2</v>
      </c>
      <c r="D55" s="80">
        <v>73.7</v>
      </c>
      <c r="E55" s="80">
        <v>-2.5</v>
      </c>
      <c r="F55" s="148"/>
    </row>
    <row r="56" spans="1:6" ht="12.75" customHeight="1">
      <c r="A56" s="118">
        <v>53</v>
      </c>
      <c r="B56" s="92" t="s">
        <v>80</v>
      </c>
      <c r="C56" s="80">
        <v>82.6</v>
      </c>
      <c r="D56" s="80">
        <v>82.5</v>
      </c>
      <c r="E56" s="80">
        <v>-9.9999999999994316E-2</v>
      </c>
      <c r="F56" s="148"/>
    </row>
    <row r="57" spans="1:6" ht="12.75" customHeight="1">
      <c r="A57" s="118">
        <v>54</v>
      </c>
      <c r="B57" s="92" t="s">
        <v>77</v>
      </c>
      <c r="C57" s="80">
        <v>64.900000000000006</v>
      </c>
      <c r="D57" s="80">
        <v>76.8</v>
      </c>
      <c r="E57" s="80">
        <v>11.899999999999991</v>
      </c>
      <c r="F57" s="148"/>
    </row>
    <row r="58" spans="1:6" ht="12.75" customHeight="1">
      <c r="A58" s="118">
        <v>55</v>
      </c>
      <c r="B58" s="92" t="s">
        <v>87</v>
      </c>
      <c r="C58" s="80">
        <v>63.8</v>
      </c>
      <c r="D58" s="80">
        <v>65.8</v>
      </c>
      <c r="E58" s="80">
        <v>2</v>
      </c>
      <c r="F58" s="148"/>
    </row>
    <row r="59" spans="1:6" ht="12.75" customHeight="1">
      <c r="A59" s="118">
        <v>56</v>
      </c>
      <c r="B59" s="92" t="s">
        <v>88</v>
      </c>
      <c r="C59" s="80">
        <v>58.9</v>
      </c>
      <c r="D59" s="80">
        <v>58.3</v>
      </c>
      <c r="E59" s="80">
        <v>-0.60000000000000142</v>
      </c>
      <c r="F59" s="148"/>
    </row>
    <row r="60" spans="1:6" ht="12.75" customHeight="1">
      <c r="A60" s="118">
        <v>57</v>
      </c>
      <c r="B60" s="92" t="s">
        <v>97</v>
      </c>
      <c r="C60" s="80">
        <v>57.76242452392011</v>
      </c>
      <c r="D60" s="80">
        <v>60.9</v>
      </c>
      <c r="E60" s="80">
        <v>3.1375754760798884</v>
      </c>
      <c r="F60" s="148"/>
    </row>
    <row r="61" spans="1:6" ht="12.75" customHeight="1">
      <c r="A61" s="118">
        <v>58</v>
      </c>
      <c r="B61" s="92" t="s">
        <v>95</v>
      </c>
      <c r="C61" s="80">
        <v>72.599999999999994</v>
      </c>
      <c r="D61" s="80">
        <v>74.099999999999994</v>
      </c>
      <c r="E61" s="80">
        <v>1.5</v>
      </c>
      <c r="F61" s="148"/>
    </row>
    <row r="62" spans="1:6" ht="12.75" customHeight="1">
      <c r="A62" s="118">
        <v>59</v>
      </c>
      <c r="B62" s="92" t="s">
        <v>96</v>
      </c>
      <c r="C62" s="80">
        <v>74.524406429730135</v>
      </c>
      <c r="D62" s="80">
        <v>64.099999999999994</v>
      </c>
      <c r="E62" s="80">
        <v>-10.424406429730141</v>
      </c>
      <c r="F62" s="148"/>
    </row>
    <row r="63" spans="1:6" ht="12.75" customHeight="1">
      <c r="A63" s="118">
        <v>60</v>
      </c>
      <c r="B63" s="92" t="s">
        <v>93</v>
      </c>
      <c r="C63" s="80">
        <v>55.9</v>
      </c>
      <c r="D63" s="80">
        <v>53.7</v>
      </c>
      <c r="E63" s="80">
        <v>-2.1999999999999957</v>
      </c>
      <c r="F63" s="148"/>
    </row>
    <row r="64" spans="1:6" ht="12.75" customHeight="1">
      <c r="A64" s="118">
        <v>61</v>
      </c>
      <c r="B64" s="92" t="s">
        <v>98</v>
      </c>
      <c r="C64" s="80" t="s">
        <v>71</v>
      </c>
      <c r="D64" s="80">
        <v>47.3</v>
      </c>
      <c r="E64" s="80" t="s">
        <v>72</v>
      </c>
      <c r="F64" s="148"/>
    </row>
    <row r="65" spans="1:6" ht="23.25" customHeight="1">
      <c r="A65" s="154"/>
      <c r="B65" s="81" t="s">
        <v>16</v>
      </c>
      <c r="C65" s="109">
        <v>79.654461524293311</v>
      </c>
      <c r="D65" s="109">
        <v>77.599999999999994</v>
      </c>
      <c r="E65" s="119">
        <v>-2.0544615242933162</v>
      </c>
      <c r="F65" s="84"/>
    </row>
    <row r="66" spans="1:6">
      <c r="A66" s="160" t="s">
        <v>73</v>
      </c>
      <c r="B66" s="84"/>
      <c r="C66" s="145"/>
      <c r="D66" s="84"/>
      <c r="E66" s="145"/>
      <c r="F66" s="84"/>
    </row>
    <row r="67" spans="1:6">
      <c r="A67" s="46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zoomScale="98" zoomScaleNormal="98" workbookViewId="0"/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45017</v>
      </c>
      <c r="D3" s="135">
        <v>45383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4331</v>
      </c>
      <c r="D4" s="126">
        <v>4719</v>
      </c>
      <c r="E4" s="185">
        <v>8.9586700531055179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2599</v>
      </c>
      <c r="D5" s="126">
        <v>2620</v>
      </c>
      <c r="E5" s="185">
        <v>0.80800307810696415</v>
      </c>
    </row>
    <row r="6" spans="1:11" ht="12.75" customHeight="1">
      <c r="A6" s="137">
        <v>3</v>
      </c>
      <c r="B6" s="120" t="s">
        <v>19</v>
      </c>
      <c r="C6" s="129">
        <v>2044</v>
      </c>
      <c r="D6" s="126">
        <v>2205</v>
      </c>
      <c r="E6" s="185">
        <v>7.8767123287671232</v>
      </c>
      <c r="J6" s="67"/>
    </row>
    <row r="7" spans="1:11" ht="12.75" customHeight="1">
      <c r="A7" s="137">
        <v>4</v>
      </c>
      <c r="B7" s="120" t="s">
        <v>20</v>
      </c>
      <c r="C7" s="129">
        <v>1325</v>
      </c>
      <c r="D7" s="126">
        <v>1468</v>
      </c>
      <c r="E7" s="185">
        <v>10.79245283018868</v>
      </c>
    </row>
    <row r="8" spans="1:11" ht="12.75" customHeight="1">
      <c r="A8" s="137">
        <v>5</v>
      </c>
      <c r="B8" s="120" t="s">
        <v>21</v>
      </c>
      <c r="C8" s="129">
        <v>1472</v>
      </c>
      <c r="D8" s="126">
        <v>1493</v>
      </c>
      <c r="E8" s="185">
        <v>1.4266304347826086</v>
      </c>
    </row>
    <row r="9" spans="1:11" ht="12.75" customHeight="1">
      <c r="A9" s="137">
        <v>6</v>
      </c>
      <c r="B9" s="120" t="s">
        <v>24</v>
      </c>
      <c r="C9" s="129">
        <v>1156</v>
      </c>
      <c r="D9" s="126">
        <v>1204</v>
      </c>
      <c r="E9" s="185">
        <v>4.1522491349480966</v>
      </c>
    </row>
    <row r="10" spans="1:11" ht="12.75" customHeight="1">
      <c r="A10" s="137">
        <v>7</v>
      </c>
      <c r="B10" s="120" t="s">
        <v>22</v>
      </c>
      <c r="C10" s="129">
        <v>1051</v>
      </c>
      <c r="D10" s="126">
        <v>1144</v>
      </c>
      <c r="E10" s="185">
        <v>8.8487155090390104</v>
      </c>
    </row>
    <row r="11" spans="1:11" ht="12.75" customHeight="1">
      <c r="A11" s="137">
        <v>8</v>
      </c>
      <c r="B11" s="120" t="s">
        <v>23</v>
      </c>
      <c r="C11" s="129">
        <v>1029</v>
      </c>
      <c r="D11" s="126">
        <v>1234</v>
      </c>
      <c r="E11" s="185">
        <v>19.922254616132168</v>
      </c>
    </row>
    <row r="12" spans="1:11" ht="12.75" customHeight="1">
      <c r="A12" s="137">
        <v>9</v>
      </c>
      <c r="B12" s="120" t="s">
        <v>25</v>
      </c>
      <c r="C12" s="129">
        <v>791</v>
      </c>
      <c r="D12" s="126">
        <v>840</v>
      </c>
      <c r="E12" s="185">
        <v>6.1946902654867255</v>
      </c>
    </row>
    <row r="13" spans="1:11" ht="12.75" customHeight="1">
      <c r="A13" s="137">
        <v>10</v>
      </c>
      <c r="B13" s="120" t="s">
        <v>27</v>
      </c>
      <c r="C13" s="129">
        <v>744</v>
      </c>
      <c r="D13" s="126">
        <v>857</v>
      </c>
      <c r="E13" s="185">
        <v>15.188172043010754</v>
      </c>
    </row>
    <row r="14" spans="1:11" ht="12.75" customHeight="1">
      <c r="A14" s="137">
        <v>11</v>
      </c>
      <c r="B14" s="120" t="s">
        <v>26</v>
      </c>
      <c r="C14" s="129">
        <v>771</v>
      </c>
      <c r="D14" s="126">
        <v>943</v>
      </c>
      <c r="E14" s="185">
        <v>22.308690012970171</v>
      </c>
    </row>
    <row r="15" spans="1:11" ht="12.75" customHeight="1">
      <c r="A15" s="137">
        <v>12</v>
      </c>
      <c r="B15" s="120" t="s">
        <v>36</v>
      </c>
      <c r="C15" s="129">
        <v>565</v>
      </c>
      <c r="D15" s="126">
        <v>619</v>
      </c>
      <c r="E15" s="185">
        <v>9.557522123893806</v>
      </c>
      <c r="K15" s="148"/>
    </row>
    <row r="16" spans="1:11" ht="12.75" customHeight="1">
      <c r="A16" s="137">
        <v>13</v>
      </c>
      <c r="B16" s="120" t="s">
        <v>29</v>
      </c>
      <c r="C16" s="129">
        <v>860</v>
      </c>
      <c r="D16" s="126">
        <v>799</v>
      </c>
      <c r="E16" s="185">
        <v>-7.0930232558139528</v>
      </c>
      <c r="K16" s="148"/>
    </row>
    <row r="17" spans="1:11" ht="12.75" customHeight="1">
      <c r="A17" s="137">
        <v>14</v>
      </c>
      <c r="B17" s="120" t="s">
        <v>35</v>
      </c>
      <c r="C17" s="129">
        <v>690</v>
      </c>
      <c r="D17" s="126">
        <v>734</v>
      </c>
      <c r="E17" s="185">
        <v>6.3768115942028984</v>
      </c>
      <c r="K17" s="148"/>
    </row>
    <row r="18" spans="1:11" ht="12.75" customHeight="1">
      <c r="A18" s="137">
        <v>15</v>
      </c>
      <c r="B18" s="120" t="s">
        <v>32</v>
      </c>
      <c r="C18" s="129">
        <v>721</v>
      </c>
      <c r="D18" s="126">
        <v>698</v>
      </c>
      <c r="E18" s="185">
        <v>-3.19001386962552</v>
      </c>
      <c r="K18" s="148"/>
    </row>
    <row r="19" spans="1:11" ht="12.75" customHeight="1">
      <c r="A19" s="137">
        <v>16</v>
      </c>
      <c r="B19" s="120" t="s">
        <v>28</v>
      </c>
      <c r="C19" s="129">
        <v>493</v>
      </c>
      <c r="D19" s="126">
        <v>508</v>
      </c>
      <c r="E19" s="185">
        <v>3.0425963488843815</v>
      </c>
      <c r="K19" s="148"/>
    </row>
    <row r="20" spans="1:11" ht="12.75" customHeight="1">
      <c r="A20" s="137">
        <v>17</v>
      </c>
      <c r="B20" s="120" t="s">
        <v>30</v>
      </c>
      <c r="C20" s="129">
        <v>671</v>
      </c>
      <c r="D20" s="126">
        <v>705</v>
      </c>
      <c r="E20" s="185">
        <v>5.0670640834575256</v>
      </c>
      <c r="K20" s="148"/>
    </row>
    <row r="21" spans="1:11" ht="12.75" customHeight="1">
      <c r="A21" s="137">
        <v>18</v>
      </c>
      <c r="B21" s="120" t="s">
        <v>61</v>
      </c>
      <c r="C21" s="129">
        <v>401</v>
      </c>
      <c r="D21" s="126">
        <v>444</v>
      </c>
      <c r="E21" s="185">
        <v>10.723192019950124</v>
      </c>
      <c r="K21" s="148"/>
    </row>
    <row r="22" spans="1:11" ht="12.75" customHeight="1">
      <c r="A22" s="137">
        <v>19</v>
      </c>
      <c r="B22" s="120" t="s">
        <v>41</v>
      </c>
      <c r="C22" s="129">
        <v>462</v>
      </c>
      <c r="D22" s="129">
        <v>480</v>
      </c>
      <c r="E22" s="185">
        <v>3.8961038961038961</v>
      </c>
      <c r="K22" s="148"/>
    </row>
    <row r="23" spans="1:11" ht="12.75" customHeight="1">
      <c r="A23" s="137">
        <v>20</v>
      </c>
      <c r="B23" s="120" t="s">
        <v>39</v>
      </c>
      <c r="C23" s="129">
        <v>459</v>
      </c>
      <c r="D23" s="129">
        <v>439</v>
      </c>
      <c r="E23" s="185">
        <v>-4.3572984749455337</v>
      </c>
      <c r="K23" s="148"/>
    </row>
    <row r="24" spans="1:11" ht="12.75" customHeight="1">
      <c r="A24" s="137">
        <v>21</v>
      </c>
      <c r="B24" s="120" t="s">
        <v>60</v>
      </c>
      <c r="C24" s="129">
        <v>435</v>
      </c>
      <c r="D24" s="129">
        <v>425</v>
      </c>
      <c r="E24" s="185">
        <v>-2.2988505747126435</v>
      </c>
      <c r="K24" s="148"/>
    </row>
    <row r="25" spans="1:11" ht="12.75" customHeight="1">
      <c r="A25" s="137">
        <v>22</v>
      </c>
      <c r="B25" s="120" t="s">
        <v>38</v>
      </c>
      <c r="C25" s="129">
        <v>373</v>
      </c>
      <c r="D25" s="129">
        <v>407</v>
      </c>
      <c r="E25" s="185">
        <v>9.1152815013404833</v>
      </c>
      <c r="K25" s="148"/>
    </row>
    <row r="26" spans="1:11" ht="12.75" customHeight="1">
      <c r="A26" s="137">
        <v>23</v>
      </c>
      <c r="B26" s="120" t="s">
        <v>33</v>
      </c>
      <c r="C26" s="129">
        <v>573</v>
      </c>
      <c r="D26" s="129">
        <v>573</v>
      </c>
      <c r="E26" s="185">
        <v>0</v>
      </c>
    </row>
    <row r="27" spans="1:11" ht="12.75" customHeight="1">
      <c r="A27" s="137">
        <v>24</v>
      </c>
      <c r="B27" s="120" t="s">
        <v>51</v>
      </c>
      <c r="C27" s="129">
        <v>364</v>
      </c>
      <c r="D27" s="129">
        <v>443</v>
      </c>
      <c r="E27" s="185">
        <v>21.703296703296704</v>
      </c>
    </row>
    <row r="28" spans="1:11" ht="12.75" customHeight="1">
      <c r="A28" s="137">
        <v>25</v>
      </c>
      <c r="B28" s="120" t="s">
        <v>31</v>
      </c>
      <c r="C28" s="129">
        <v>1133</v>
      </c>
      <c r="D28" s="129">
        <v>1235</v>
      </c>
      <c r="E28" s="185">
        <v>9.0026478375992944</v>
      </c>
    </row>
    <row r="29" spans="1:11" ht="12.75" customHeight="1">
      <c r="A29" s="137">
        <v>26</v>
      </c>
      <c r="B29" s="120" t="s">
        <v>34</v>
      </c>
      <c r="C29" s="129">
        <v>589</v>
      </c>
      <c r="D29" s="129">
        <v>563</v>
      </c>
      <c r="E29" s="185">
        <v>-4.4142614601018675</v>
      </c>
    </row>
    <row r="30" spans="1:11" ht="12.75" customHeight="1">
      <c r="A30" s="137">
        <v>27</v>
      </c>
      <c r="B30" s="120" t="s">
        <v>37</v>
      </c>
      <c r="C30" s="129">
        <v>610</v>
      </c>
      <c r="D30" s="129">
        <v>683</v>
      </c>
      <c r="E30" s="185">
        <v>11.967213114754099</v>
      </c>
    </row>
    <row r="31" spans="1:11" ht="12.75" customHeight="1">
      <c r="A31" s="137">
        <v>28</v>
      </c>
      <c r="B31" s="120" t="s">
        <v>44</v>
      </c>
      <c r="C31" s="129">
        <v>408</v>
      </c>
      <c r="D31" s="129">
        <v>354</v>
      </c>
      <c r="E31" s="185">
        <v>-13.23529411764706</v>
      </c>
    </row>
    <row r="32" spans="1:11" ht="12.75" customHeight="1">
      <c r="A32" s="137">
        <v>29</v>
      </c>
      <c r="B32" s="120" t="s">
        <v>40</v>
      </c>
      <c r="C32" s="129">
        <v>517</v>
      </c>
      <c r="D32" s="129">
        <v>438</v>
      </c>
      <c r="E32" s="185">
        <v>-15.28046421663443</v>
      </c>
    </row>
    <row r="33" spans="1:5" ht="12.75" customHeight="1">
      <c r="A33" s="137">
        <v>30</v>
      </c>
      <c r="B33" s="120" t="s">
        <v>57</v>
      </c>
      <c r="C33" s="129">
        <v>317</v>
      </c>
      <c r="D33" s="129">
        <v>396</v>
      </c>
      <c r="E33" s="185">
        <v>24.921135646687699</v>
      </c>
    </row>
    <row r="34" spans="1:5" ht="12.75" customHeight="1">
      <c r="A34" s="137">
        <v>31</v>
      </c>
      <c r="B34" s="120" t="s">
        <v>81</v>
      </c>
      <c r="C34" s="129">
        <v>277</v>
      </c>
      <c r="D34" s="129">
        <v>308</v>
      </c>
      <c r="E34" s="185">
        <v>11.191335740072201</v>
      </c>
    </row>
    <row r="35" spans="1:5" ht="12.75" customHeight="1">
      <c r="A35" s="137">
        <v>32</v>
      </c>
      <c r="B35" s="120" t="s">
        <v>52</v>
      </c>
      <c r="C35" s="129">
        <v>308</v>
      </c>
      <c r="D35" s="129">
        <v>344</v>
      </c>
      <c r="E35" s="185">
        <v>11.688311688311687</v>
      </c>
    </row>
    <row r="36" spans="1:5" ht="12.75" customHeight="1">
      <c r="A36" s="137">
        <v>33</v>
      </c>
      <c r="B36" s="120" t="s">
        <v>79</v>
      </c>
      <c r="C36" s="129">
        <v>220</v>
      </c>
      <c r="D36" s="129">
        <v>222</v>
      </c>
      <c r="E36" s="185">
        <v>0.90909090909090906</v>
      </c>
    </row>
    <row r="37" spans="1:5" ht="12.75" customHeight="1">
      <c r="A37" s="137">
        <v>34</v>
      </c>
      <c r="B37" s="120" t="s">
        <v>45</v>
      </c>
      <c r="C37" s="129">
        <v>286</v>
      </c>
      <c r="D37" s="129">
        <v>377</v>
      </c>
      <c r="E37" s="185">
        <v>31.818181818181817</v>
      </c>
    </row>
    <row r="38" spans="1:5" ht="12.75" customHeight="1">
      <c r="A38" s="137">
        <v>35</v>
      </c>
      <c r="B38" s="120" t="s">
        <v>43</v>
      </c>
      <c r="C38" s="129">
        <v>246</v>
      </c>
      <c r="D38" s="129">
        <v>274</v>
      </c>
      <c r="E38" s="185">
        <v>11.38211382113821</v>
      </c>
    </row>
    <row r="39" spans="1:5" ht="12.75" customHeight="1">
      <c r="A39" s="137">
        <v>36</v>
      </c>
      <c r="B39" s="120" t="s">
        <v>91</v>
      </c>
      <c r="C39" s="129">
        <v>183</v>
      </c>
      <c r="D39" s="129">
        <v>178</v>
      </c>
      <c r="E39" s="185">
        <v>-2.7322404371584699</v>
      </c>
    </row>
    <row r="40" spans="1:5" ht="12.75" customHeight="1">
      <c r="A40" s="137">
        <v>37</v>
      </c>
      <c r="B40" s="120" t="s">
        <v>65</v>
      </c>
      <c r="C40" s="129">
        <v>208</v>
      </c>
      <c r="D40" s="129">
        <v>182</v>
      </c>
      <c r="E40" s="185">
        <v>-12.5</v>
      </c>
    </row>
    <row r="41" spans="1:5" ht="12.75" customHeight="1">
      <c r="A41" s="137">
        <v>38</v>
      </c>
      <c r="B41" s="120" t="s">
        <v>46</v>
      </c>
      <c r="C41" s="129">
        <v>242</v>
      </c>
      <c r="D41" s="129">
        <v>172</v>
      </c>
      <c r="E41" s="185">
        <v>-28.925619834710741</v>
      </c>
    </row>
    <row r="42" spans="1:5" ht="12.75" customHeight="1">
      <c r="A42" s="137">
        <v>39</v>
      </c>
      <c r="B42" s="120" t="s">
        <v>47</v>
      </c>
      <c r="C42" s="129">
        <v>164</v>
      </c>
      <c r="D42" s="129">
        <v>138</v>
      </c>
      <c r="E42" s="185">
        <v>-15.853658536585366</v>
      </c>
    </row>
    <row r="43" spans="1:5" ht="12.75" customHeight="1">
      <c r="A43" s="137">
        <v>40</v>
      </c>
      <c r="B43" s="120" t="s">
        <v>82</v>
      </c>
      <c r="C43" s="129">
        <v>172</v>
      </c>
      <c r="D43" s="129">
        <v>158</v>
      </c>
      <c r="E43" s="185">
        <v>-8.1395348837209305</v>
      </c>
    </row>
    <row r="44" spans="1:5" ht="12.75" customHeight="1">
      <c r="A44" s="137">
        <v>41</v>
      </c>
      <c r="B44" s="120" t="s">
        <v>42</v>
      </c>
      <c r="C44" s="129">
        <v>208</v>
      </c>
      <c r="D44" s="129">
        <v>205</v>
      </c>
      <c r="E44" s="185">
        <v>-1.4423076923076923</v>
      </c>
    </row>
    <row r="45" spans="1:5" ht="12.75" customHeight="1">
      <c r="A45" s="137">
        <v>42</v>
      </c>
      <c r="B45" s="120" t="s">
        <v>76</v>
      </c>
      <c r="C45" s="129">
        <v>353</v>
      </c>
      <c r="D45" s="129">
        <v>332</v>
      </c>
      <c r="E45" s="185">
        <v>-5.9490084985835701</v>
      </c>
    </row>
    <row r="46" spans="1:5" ht="12.75" customHeight="1">
      <c r="A46" s="137">
        <v>43</v>
      </c>
      <c r="B46" s="120" t="s">
        <v>83</v>
      </c>
      <c r="C46" s="129">
        <v>92</v>
      </c>
      <c r="D46" s="129">
        <v>110</v>
      </c>
      <c r="E46" s="185">
        <v>19.565217391304348</v>
      </c>
    </row>
    <row r="47" spans="1:5" ht="12.75" customHeight="1">
      <c r="A47" s="137">
        <v>44</v>
      </c>
      <c r="B47" s="120" t="s">
        <v>78</v>
      </c>
      <c r="C47" s="129">
        <v>468</v>
      </c>
      <c r="D47" s="129">
        <v>400</v>
      </c>
      <c r="E47" s="185">
        <v>-14.529914529914532</v>
      </c>
    </row>
    <row r="48" spans="1:5" ht="12.75" customHeight="1">
      <c r="A48" s="137">
        <v>45</v>
      </c>
      <c r="B48" s="120" t="s">
        <v>48</v>
      </c>
      <c r="C48" s="129">
        <v>264</v>
      </c>
      <c r="D48" s="129">
        <v>193</v>
      </c>
      <c r="E48" s="185">
        <v>-26.893939393939391</v>
      </c>
    </row>
    <row r="49" spans="1:5" ht="12.75" customHeight="1">
      <c r="A49" s="137">
        <v>46</v>
      </c>
      <c r="B49" s="120" t="s">
        <v>84</v>
      </c>
      <c r="C49" s="129">
        <v>303</v>
      </c>
      <c r="D49" s="129">
        <v>342</v>
      </c>
      <c r="E49" s="185">
        <v>12.871287128712872</v>
      </c>
    </row>
    <row r="50" spans="1:5" ht="12.75" customHeight="1">
      <c r="A50" s="137">
        <v>47</v>
      </c>
      <c r="B50" s="120" t="s">
        <v>59</v>
      </c>
      <c r="C50" s="129">
        <v>521</v>
      </c>
      <c r="D50" s="129">
        <v>567</v>
      </c>
      <c r="E50" s="185">
        <v>8.8291746641074855</v>
      </c>
    </row>
    <row r="51" spans="1:5" ht="12.75" customHeight="1">
      <c r="A51" s="137">
        <v>48</v>
      </c>
      <c r="B51" s="120" t="s">
        <v>86</v>
      </c>
      <c r="C51" s="129">
        <v>404</v>
      </c>
      <c r="D51" s="129">
        <v>414</v>
      </c>
      <c r="E51" s="185">
        <v>2.4752475247524752</v>
      </c>
    </row>
    <row r="52" spans="1:5" ht="12.75" customHeight="1">
      <c r="A52" s="137">
        <v>49</v>
      </c>
      <c r="B52" s="120" t="s">
        <v>85</v>
      </c>
      <c r="C52" s="129">
        <v>419</v>
      </c>
      <c r="D52" s="129">
        <v>453</v>
      </c>
      <c r="E52" s="185">
        <v>8.1145584725536999</v>
      </c>
    </row>
    <row r="53" spans="1:5" ht="12.75" customHeight="1">
      <c r="A53" s="137">
        <v>50</v>
      </c>
      <c r="B53" s="120" t="s">
        <v>90</v>
      </c>
      <c r="C53" s="129">
        <v>385</v>
      </c>
      <c r="D53" s="129">
        <v>392</v>
      </c>
      <c r="E53" s="185">
        <v>1.8181818181818181</v>
      </c>
    </row>
    <row r="54" spans="1:5" ht="12.75" customHeight="1">
      <c r="A54" s="137">
        <v>51</v>
      </c>
      <c r="B54" s="120" t="s">
        <v>92</v>
      </c>
      <c r="C54" s="129">
        <v>376</v>
      </c>
      <c r="D54" s="129">
        <v>324</v>
      </c>
      <c r="E54" s="185">
        <v>-13.829787234042554</v>
      </c>
    </row>
    <row r="55" spans="1:5" ht="12.75" customHeight="1">
      <c r="A55" s="137">
        <v>52</v>
      </c>
      <c r="B55" s="120" t="s">
        <v>89</v>
      </c>
      <c r="C55" s="129">
        <v>104</v>
      </c>
      <c r="D55" s="129">
        <v>102</v>
      </c>
      <c r="E55" s="185">
        <v>-1.9230769230769231</v>
      </c>
    </row>
    <row r="56" spans="1:5" ht="12.75" customHeight="1">
      <c r="A56" s="137">
        <v>53</v>
      </c>
      <c r="B56" s="120" t="s">
        <v>80</v>
      </c>
      <c r="C56" s="129">
        <v>88</v>
      </c>
      <c r="D56" s="129">
        <v>92</v>
      </c>
      <c r="E56" s="185">
        <v>4.5454545454545459</v>
      </c>
    </row>
    <row r="57" spans="1:5" ht="12.75" customHeight="1">
      <c r="A57" s="137">
        <v>54</v>
      </c>
      <c r="B57" s="120" t="s">
        <v>77</v>
      </c>
      <c r="C57" s="129">
        <v>124</v>
      </c>
      <c r="D57" s="129">
        <v>120</v>
      </c>
      <c r="E57" s="185">
        <v>-3.225806451612903</v>
      </c>
    </row>
    <row r="58" spans="1:5" ht="12.75" customHeight="1">
      <c r="A58" s="137">
        <v>55</v>
      </c>
      <c r="B58" s="120" t="s">
        <v>87</v>
      </c>
      <c r="C58" s="129">
        <v>425</v>
      </c>
      <c r="D58" s="129">
        <v>362</v>
      </c>
      <c r="E58" s="185">
        <v>-14.823529411764705</v>
      </c>
    </row>
    <row r="59" spans="1:5" ht="12.75" customHeight="1">
      <c r="A59" s="137">
        <v>56</v>
      </c>
      <c r="B59" s="120" t="s">
        <v>88</v>
      </c>
      <c r="C59" s="129">
        <v>158</v>
      </c>
      <c r="D59" s="129">
        <v>169</v>
      </c>
      <c r="E59" s="185">
        <v>6.962025316455696</v>
      </c>
    </row>
    <row r="60" spans="1:5" ht="12.75" customHeight="1">
      <c r="A60" s="137">
        <v>57</v>
      </c>
      <c r="B60" s="120" t="s">
        <v>97</v>
      </c>
      <c r="C60" s="129">
        <v>276</v>
      </c>
      <c r="D60" s="129">
        <v>300</v>
      </c>
      <c r="E60" s="185">
        <v>8.695652173913043</v>
      </c>
    </row>
    <row r="61" spans="1:5" ht="12.75" customHeight="1">
      <c r="A61" s="137">
        <v>58</v>
      </c>
      <c r="B61" s="120" t="s">
        <v>95</v>
      </c>
      <c r="C61" s="129">
        <v>317</v>
      </c>
      <c r="D61" s="129">
        <v>312</v>
      </c>
      <c r="E61" s="185">
        <v>-1.5772870662460567</v>
      </c>
    </row>
    <row r="62" spans="1:5" ht="12.75" customHeight="1">
      <c r="A62" s="137">
        <v>59</v>
      </c>
      <c r="B62" s="120" t="s">
        <v>96</v>
      </c>
      <c r="C62" s="129">
        <v>156</v>
      </c>
      <c r="D62" s="129">
        <v>168</v>
      </c>
      <c r="E62" s="185">
        <v>7.6923076923076925</v>
      </c>
    </row>
    <row r="63" spans="1:5" ht="12.75" customHeight="1">
      <c r="A63" s="137">
        <v>60</v>
      </c>
      <c r="B63" s="120" t="s">
        <v>93</v>
      </c>
      <c r="C63" s="129">
        <v>193</v>
      </c>
      <c r="D63" s="129">
        <v>224</v>
      </c>
      <c r="E63" s="185">
        <v>16.062176165803109</v>
      </c>
    </row>
    <row r="64" spans="1:5" ht="12.75" customHeight="1">
      <c r="A64" s="137">
        <v>61</v>
      </c>
      <c r="B64" s="120" t="s">
        <v>98</v>
      </c>
      <c r="C64" s="129" t="s">
        <v>71</v>
      </c>
      <c r="D64" s="129">
        <v>206</v>
      </c>
      <c r="E64" s="185" t="s">
        <v>72</v>
      </c>
    </row>
    <row r="65" spans="1:6" ht="24" customHeight="1">
      <c r="A65" s="154"/>
      <c r="B65" s="81" t="s">
        <v>16</v>
      </c>
      <c r="C65" s="116">
        <v>50114</v>
      </c>
      <c r="D65" s="116">
        <v>52585</v>
      </c>
      <c r="E65" s="176">
        <v>4.9307578720517222</v>
      </c>
      <c r="F65" s="82"/>
    </row>
    <row r="66" spans="1:6">
      <c r="A66" s="125" t="s">
        <v>94</v>
      </c>
    </row>
    <row r="67" spans="1:6">
      <c r="A67" s="46" t="s">
        <v>73</v>
      </c>
    </row>
    <row r="68" spans="1:6">
      <c r="A68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2024-06-20T05:19:50Z</dcterms:modified>
</cp:coreProperties>
</file>