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12. Dec\Web site\"/>
    </mc:Choice>
  </mc:AlternateContent>
  <xr:revisionPtr revIDLastSave="0" documentId="13_ncr:1_{1A10BD68-C54A-4786-B72A-200E4067F2F2}" xr6:coauthVersionLast="36" xr6:coauthVersionMax="36" xr10:uidLastSave="{00000000-0000-0000-0000-000000000000}"/>
  <bookViews>
    <workbookView xWindow="-15" yWindow="-15" windowWidth="19425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Summary!$A$2:$I$75</definedName>
  </definedNames>
  <calcPr calcId="191029"/>
</workbook>
</file>

<file path=xl/calcChain.xml><?xml version="1.0" encoding="utf-8"?>
<calcChain xmlns="http://schemas.openxmlformats.org/spreadsheetml/2006/main">
  <c r="C72" i="27" l="1"/>
  <c r="D72" i="27" l="1"/>
  <c r="A55" i="27"/>
  <c r="B55" i="27"/>
  <c r="C55" i="27"/>
  <c r="D55" i="27"/>
  <c r="E55" i="27"/>
  <c r="F55" i="27"/>
  <c r="G55" i="27"/>
  <c r="H55" i="27"/>
  <c r="A56" i="27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A58" i="27"/>
  <c r="B58" i="27"/>
  <c r="C58" i="27"/>
  <c r="D58" i="27"/>
  <c r="E58" i="27"/>
  <c r="F58" i="27"/>
  <c r="G58" i="27"/>
  <c r="H58" i="27"/>
  <c r="A59" i="27"/>
  <c r="B59" i="27"/>
  <c r="C59" i="27"/>
  <c r="D59" i="27"/>
  <c r="E59" i="27"/>
  <c r="F59" i="27"/>
  <c r="G59" i="27"/>
  <c r="H59" i="27"/>
  <c r="A60" i="27"/>
  <c r="B60" i="27"/>
  <c r="C60" i="27"/>
  <c r="D60" i="27"/>
  <c r="E60" i="27"/>
  <c r="F60" i="27"/>
  <c r="G60" i="27"/>
  <c r="H60" i="27"/>
  <c r="A61" i="27"/>
  <c r="B61" i="27"/>
  <c r="C61" i="27"/>
  <c r="D61" i="27"/>
  <c r="E61" i="27"/>
  <c r="F61" i="27"/>
  <c r="G61" i="27"/>
  <c r="H61" i="27"/>
  <c r="A62" i="27"/>
  <c r="B62" i="27"/>
  <c r="C62" i="27"/>
  <c r="D62" i="27"/>
  <c r="E62" i="27"/>
  <c r="F62" i="27"/>
  <c r="G62" i="27"/>
  <c r="H62" i="27"/>
  <c r="A63" i="27"/>
  <c r="B63" i="27"/>
  <c r="C63" i="27"/>
  <c r="D63" i="27"/>
  <c r="E63" i="27"/>
  <c r="F63" i="27"/>
  <c r="G63" i="27"/>
  <c r="H63" i="27"/>
  <c r="A64" i="27"/>
  <c r="B64" i="27"/>
  <c r="C64" i="27"/>
  <c r="D64" i="27"/>
  <c r="E64" i="27"/>
  <c r="F64" i="27"/>
  <c r="G64" i="27"/>
  <c r="H64" i="27"/>
  <c r="A65" i="27"/>
  <c r="B65" i="27"/>
  <c r="C65" i="27"/>
  <c r="D65" i="27"/>
  <c r="E65" i="27"/>
  <c r="F65" i="27"/>
  <c r="G65" i="27"/>
  <c r="H65" i="27"/>
  <c r="A66" i="27"/>
  <c r="B66" i="27"/>
  <c r="C66" i="27"/>
  <c r="D66" i="27"/>
  <c r="E66" i="27"/>
  <c r="F66" i="27"/>
  <c r="G66" i="27"/>
  <c r="H66" i="27"/>
  <c r="A67" i="27"/>
  <c r="B67" i="27"/>
  <c r="C67" i="27"/>
  <c r="D67" i="27"/>
  <c r="E67" i="27"/>
  <c r="F67" i="27"/>
  <c r="G67" i="27"/>
  <c r="H67" i="27"/>
  <c r="A9" i="27"/>
  <c r="B9" i="27"/>
  <c r="C9" i="27"/>
  <c r="D9" i="27"/>
  <c r="E9" i="27"/>
  <c r="F9" i="27"/>
  <c r="G9" i="27"/>
  <c r="H9" i="27"/>
  <c r="A10" i="27"/>
  <c r="B10" i="27"/>
  <c r="C10" i="27"/>
  <c r="D10" i="27"/>
  <c r="E10" i="27"/>
  <c r="F10" i="27"/>
  <c r="G10" i="27"/>
  <c r="H10" i="27"/>
  <c r="A11" i="27"/>
  <c r="B11" i="27"/>
  <c r="C11" i="27"/>
  <c r="D11" i="27"/>
  <c r="E11" i="27"/>
  <c r="F11" i="27"/>
  <c r="G11" i="27"/>
  <c r="H11" i="27"/>
  <c r="A12" i="27"/>
  <c r="B12" i="27"/>
  <c r="C12" i="27"/>
  <c r="D12" i="27"/>
  <c r="E12" i="27"/>
  <c r="F12" i="27"/>
  <c r="G12" i="27"/>
  <c r="H12" i="27"/>
  <c r="A13" i="27"/>
  <c r="B13" i="27"/>
  <c r="C13" i="27"/>
  <c r="D13" i="27"/>
  <c r="E13" i="27"/>
  <c r="F13" i="27"/>
  <c r="G13" i="27"/>
  <c r="H13" i="27"/>
  <c r="A14" i="27"/>
  <c r="B14" i="27"/>
  <c r="C14" i="27"/>
  <c r="D14" i="27"/>
  <c r="E14" i="27"/>
  <c r="F14" i="27"/>
  <c r="G14" i="27"/>
  <c r="H14" i="27"/>
  <c r="A15" i="27"/>
  <c r="B15" i="27"/>
  <c r="C15" i="27"/>
  <c r="D15" i="27"/>
  <c r="E15" i="27"/>
  <c r="F15" i="27"/>
  <c r="G15" i="27"/>
  <c r="H15" i="27"/>
  <c r="A16" i="27"/>
  <c r="B16" i="27"/>
  <c r="C16" i="27"/>
  <c r="D16" i="27"/>
  <c r="E16" i="27"/>
  <c r="F16" i="27"/>
  <c r="G16" i="27"/>
  <c r="H16" i="27"/>
  <c r="A17" i="27"/>
  <c r="B17" i="27"/>
  <c r="C17" i="27"/>
  <c r="D17" i="27"/>
  <c r="E17" i="27"/>
  <c r="F17" i="27"/>
  <c r="G17" i="27"/>
  <c r="H17" i="27"/>
  <c r="A18" i="27"/>
  <c r="B18" i="27"/>
  <c r="C18" i="27"/>
  <c r="D18" i="27"/>
  <c r="E18" i="27"/>
  <c r="F18" i="27"/>
  <c r="G18" i="27"/>
  <c r="H18" i="27"/>
  <c r="A19" i="27"/>
  <c r="B19" i="27"/>
  <c r="C19" i="27"/>
  <c r="D19" i="27"/>
  <c r="E19" i="27"/>
  <c r="F19" i="27"/>
  <c r="G19" i="27"/>
  <c r="H19" i="27"/>
  <c r="A20" i="27"/>
  <c r="B20" i="27"/>
  <c r="C20" i="27"/>
  <c r="D20" i="27"/>
  <c r="E20" i="27"/>
  <c r="F20" i="27"/>
  <c r="G20" i="27"/>
  <c r="H20" i="27"/>
  <c r="A21" i="27"/>
  <c r="B21" i="27"/>
  <c r="C21" i="27"/>
  <c r="D21" i="27"/>
  <c r="E21" i="27"/>
  <c r="F21" i="27"/>
  <c r="G21" i="27"/>
  <c r="H21" i="27"/>
  <c r="A22" i="27"/>
  <c r="B22" i="27"/>
  <c r="C22" i="27"/>
  <c r="D22" i="27"/>
  <c r="E22" i="27"/>
  <c r="F22" i="27"/>
  <c r="G22" i="27"/>
  <c r="H22" i="27"/>
  <c r="A23" i="27"/>
  <c r="B23" i="27"/>
  <c r="C23" i="27"/>
  <c r="D23" i="27"/>
  <c r="E23" i="27"/>
  <c r="F23" i="27"/>
  <c r="G23" i="27"/>
  <c r="H23" i="27"/>
  <c r="A24" i="27"/>
  <c r="B24" i="27"/>
  <c r="C24" i="27"/>
  <c r="D24" i="27"/>
  <c r="E24" i="27"/>
  <c r="F24" i="27"/>
  <c r="G24" i="27"/>
  <c r="H24" i="27"/>
  <c r="A25" i="27"/>
  <c r="B25" i="27"/>
  <c r="C25" i="27"/>
  <c r="D25" i="27"/>
  <c r="E25" i="27"/>
  <c r="F25" i="27"/>
  <c r="G25" i="27"/>
  <c r="H25" i="27"/>
  <c r="A26" i="27"/>
  <c r="B26" i="27"/>
  <c r="C26" i="27"/>
  <c r="D26" i="27"/>
  <c r="E26" i="27"/>
  <c r="F26" i="27"/>
  <c r="G26" i="27"/>
  <c r="H26" i="27"/>
  <c r="A27" i="27"/>
  <c r="B27" i="27"/>
  <c r="C27" i="27"/>
  <c r="D27" i="27"/>
  <c r="E27" i="27"/>
  <c r="F27" i="27"/>
  <c r="G27" i="27"/>
  <c r="H27" i="27"/>
  <c r="A28" i="27"/>
  <c r="B28" i="27"/>
  <c r="C28" i="27"/>
  <c r="D28" i="27"/>
  <c r="E28" i="27"/>
  <c r="F28" i="27"/>
  <c r="G28" i="27"/>
  <c r="H28" i="27"/>
  <c r="A29" i="27"/>
  <c r="B29" i="27"/>
  <c r="C29" i="27"/>
  <c r="D29" i="27"/>
  <c r="E29" i="27"/>
  <c r="F29" i="27"/>
  <c r="G29" i="27"/>
  <c r="H29" i="27"/>
  <c r="A30" i="27"/>
  <c r="B30" i="27"/>
  <c r="C30" i="27"/>
  <c r="D30" i="27"/>
  <c r="E30" i="27"/>
  <c r="F30" i="27"/>
  <c r="G30" i="27"/>
  <c r="H30" i="27"/>
  <c r="A31" i="27"/>
  <c r="B31" i="27"/>
  <c r="C31" i="27"/>
  <c r="D31" i="27"/>
  <c r="E31" i="27"/>
  <c r="F31" i="27"/>
  <c r="G31" i="27"/>
  <c r="H31" i="27"/>
  <c r="A32" i="27"/>
  <c r="B32" i="27"/>
  <c r="C32" i="27"/>
  <c r="D32" i="27"/>
  <c r="E32" i="27"/>
  <c r="F32" i="27"/>
  <c r="G32" i="27"/>
  <c r="H32" i="27"/>
  <c r="A33" i="27"/>
  <c r="B33" i="27"/>
  <c r="C33" i="27"/>
  <c r="D33" i="27"/>
  <c r="E33" i="27"/>
  <c r="F33" i="27"/>
  <c r="G33" i="27"/>
  <c r="H33" i="27"/>
  <c r="A34" i="27"/>
  <c r="B34" i="27"/>
  <c r="C34" i="27"/>
  <c r="D34" i="27"/>
  <c r="E34" i="27"/>
  <c r="F34" i="27"/>
  <c r="G34" i="27"/>
  <c r="H34" i="27"/>
  <c r="A35" i="27"/>
  <c r="B35" i="27"/>
  <c r="C35" i="27"/>
  <c r="D35" i="27"/>
  <c r="E35" i="27"/>
  <c r="F35" i="27"/>
  <c r="G35" i="27"/>
  <c r="H35" i="27"/>
  <c r="A36" i="27"/>
  <c r="B36" i="27"/>
  <c r="C36" i="27"/>
  <c r="D36" i="27"/>
  <c r="E36" i="27"/>
  <c r="F36" i="27"/>
  <c r="G36" i="27"/>
  <c r="H36" i="27"/>
  <c r="A37" i="27"/>
  <c r="B37" i="27"/>
  <c r="C37" i="27"/>
  <c r="D37" i="27"/>
  <c r="E37" i="27"/>
  <c r="F37" i="27"/>
  <c r="G37" i="27"/>
  <c r="H37" i="27"/>
  <c r="A38" i="27"/>
  <c r="B38" i="27"/>
  <c r="C38" i="27"/>
  <c r="D38" i="27"/>
  <c r="E38" i="27"/>
  <c r="F38" i="27"/>
  <c r="G38" i="27"/>
  <c r="H38" i="27"/>
  <c r="A39" i="27"/>
  <c r="B39" i="27"/>
  <c r="C39" i="27"/>
  <c r="D39" i="27"/>
  <c r="E39" i="27"/>
  <c r="F39" i="27"/>
  <c r="G39" i="27"/>
  <c r="H39" i="27"/>
  <c r="A40" i="27"/>
  <c r="B40" i="27"/>
  <c r="C40" i="27"/>
  <c r="D40" i="27"/>
  <c r="E40" i="27"/>
  <c r="F40" i="27"/>
  <c r="G40" i="27"/>
  <c r="H40" i="27"/>
  <c r="A41" i="27"/>
  <c r="B41" i="27"/>
  <c r="C41" i="27"/>
  <c r="D41" i="27"/>
  <c r="E41" i="27"/>
  <c r="F41" i="27"/>
  <c r="G41" i="27"/>
  <c r="H41" i="27"/>
  <c r="A42" i="27"/>
  <c r="B42" i="27"/>
  <c r="C42" i="27"/>
  <c r="D42" i="27"/>
  <c r="E42" i="27"/>
  <c r="F42" i="27"/>
  <c r="G42" i="27"/>
  <c r="H42" i="27"/>
  <c r="A43" i="27"/>
  <c r="B43" i="27"/>
  <c r="C43" i="27"/>
  <c r="D43" i="27"/>
  <c r="E43" i="27"/>
  <c r="F43" i="27"/>
  <c r="G43" i="27"/>
  <c r="H43" i="27"/>
  <c r="A44" i="27"/>
  <c r="B44" i="27"/>
  <c r="C44" i="27"/>
  <c r="D44" i="27"/>
  <c r="E44" i="27"/>
  <c r="F44" i="27"/>
  <c r="G44" i="27"/>
  <c r="H44" i="27"/>
  <c r="A45" i="27"/>
  <c r="B45" i="27"/>
  <c r="C45" i="27"/>
  <c r="D45" i="27"/>
  <c r="E45" i="27"/>
  <c r="F45" i="27"/>
  <c r="G45" i="27"/>
  <c r="H45" i="27"/>
  <c r="A46" i="27"/>
  <c r="B46" i="27"/>
  <c r="C46" i="27"/>
  <c r="D46" i="27"/>
  <c r="E46" i="27"/>
  <c r="F46" i="27"/>
  <c r="G46" i="27"/>
  <c r="H46" i="27"/>
  <c r="A47" i="27"/>
  <c r="B47" i="27"/>
  <c r="C47" i="27"/>
  <c r="D47" i="27"/>
  <c r="E47" i="27"/>
  <c r="F47" i="27"/>
  <c r="G47" i="27"/>
  <c r="H47" i="27"/>
  <c r="A48" i="27"/>
  <c r="B48" i="27"/>
  <c r="C48" i="27"/>
  <c r="D48" i="27"/>
  <c r="E48" i="27"/>
  <c r="F48" i="27"/>
  <c r="G48" i="27"/>
  <c r="H48" i="27"/>
  <c r="A49" i="27"/>
  <c r="B49" i="27"/>
  <c r="C49" i="27"/>
  <c r="D49" i="27"/>
  <c r="E49" i="27"/>
  <c r="F49" i="27"/>
  <c r="G49" i="27"/>
  <c r="H49" i="27"/>
  <c r="A50" i="27"/>
  <c r="B50" i="27"/>
  <c r="C50" i="27"/>
  <c r="D50" i="27"/>
  <c r="E50" i="27"/>
  <c r="F50" i="27"/>
  <c r="G50" i="27"/>
  <c r="H50" i="27"/>
  <c r="A51" i="27"/>
  <c r="B51" i="27"/>
  <c r="C51" i="27"/>
  <c r="D51" i="27"/>
  <c r="E51" i="27"/>
  <c r="F51" i="27"/>
  <c r="G51" i="27"/>
  <c r="H51" i="27"/>
  <c r="A52" i="27"/>
  <c r="B52" i="27"/>
  <c r="C52" i="27"/>
  <c r="D52" i="27"/>
  <c r="E52" i="27"/>
  <c r="F52" i="27"/>
  <c r="G52" i="27"/>
  <c r="H52" i="27"/>
  <c r="A53" i="27"/>
  <c r="B53" i="27"/>
  <c r="C53" i="27"/>
  <c r="D53" i="27"/>
  <c r="E53" i="27"/>
  <c r="F53" i="27"/>
  <c r="G53" i="27"/>
  <c r="H53" i="27"/>
  <c r="A54" i="27"/>
  <c r="B54" i="27"/>
  <c r="C54" i="27"/>
  <c r="D54" i="27"/>
  <c r="E54" i="27"/>
  <c r="F54" i="27"/>
  <c r="G54" i="27"/>
  <c r="H54" i="27"/>
  <c r="A8" i="27" l="1"/>
  <c r="B8" i="27"/>
  <c r="H72" i="27" l="1"/>
  <c r="G72" i="27"/>
  <c r="F72" i="27"/>
  <c r="E72" i="27"/>
  <c r="H8" i="27" l="1"/>
  <c r="H69" i="27" s="1"/>
  <c r="E8" i="27"/>
  <c r="E69" i="27" s="1"/>
  <c r="C8" i="27"/>
  <c r="C69" i="27" s="1"/>
  <c r="G8" i="27"/>
  <c r="D8" i="27"/>
  <c r="D69" i="27" s="1"/>
  <c r="F8" i="27"/>
  <c r="F69" i="27" s="1"/>
  <c r="C71" i="27" l="1"/>
  <c r="E71" i="27"/>
  <c r="F71" i="27"/>
  <c r="H71" i="27"/>
  <c r="D71" i="27" l="1"/>
  <c r="G71" i="27" s="1"/>
  <c r="G69" i="27"/>
</calcChain>
</file>

<file path=xl/sharedStrings.xml><?xml version="1.0" encoding="utf-8"?>
<sst xmlns="http://schemas.openxmlformats.org/spreadsheetml/2006/main" count="512" uniqueCount="99">
  <si>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</si>
  <si>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</si>
  <si>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</si>
  <si>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</si>
  <si>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</si>
  <si>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</si>
  <si>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</si>
  <si>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</si>
  <si>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</si>
  <si>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</si>
  <si>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</si>
  <si>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</si>
  <si>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</si>
  <si>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</si>
  <si>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</si>
  <si>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</si>
  <si>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</si>
  <si>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</si>
  <si>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</si>
  <si>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</si>
  <si>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</si>
  <si>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</si>
  <si>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</si>
  <si>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</si>
  <si>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</si>
  <si>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</si>
  <si>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</si>
  <si>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</si>
  <si>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</si>
  <si>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</si>
  <si>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</si>
  <si>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</si>
  <si>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</si>
  <si>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</si>
  <si>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</si>
  <si>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</si>
  <si>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</si>
  <si>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</si>
  <si>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</si>
  <si>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</si>
  <si>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</si>
  <si>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</si>
  <si>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</si>
  <si>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</si>
  <si>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</si>
  <si>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</si>
  <si>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</si>
  <si>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</si>
  <si>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</si>
  <si>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</si>
  <si>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</si>
  <si>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</si>
  <si>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</si>
  <si>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</si>
  <si>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</si>
  <si>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</si>
  <si>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</si>
  <si>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</si>
  <si>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</si>
  <si>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</si>
  <si>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</si>
  <si>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</si>
  <si>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</si>
  <si>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</si>
  <si>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</si>
  <si>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</si>
  <si>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</si>
  <si>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</si>
  <si>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</si>
  <si>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</si>
  <si>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</si>
  <si>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</si>
  <si>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</si>
  <si>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</si>
  <si>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</si>
  <si>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</si>
  <si>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</si>
  <si>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</si>
  <si>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</si>
  <si>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</si>
  <si>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</si>
  <si>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</si>
  <si>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</si>
  <si>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</si>
  <si>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</si>
  <si>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</si>
  <si>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</si>
  <si>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</si>
  <si>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</si>
  <si>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</si>
  <si>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</si>
  <si>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</si>
  <si>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</si>
  <si>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</si>
  <si>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Armidale - Sydney</t>
  </si>
  <si>
    <t>Darwin - Sydney</t>
  </si>
  <si>
    <t>Brisbane - Moranbah</t>
  </si>
  <si>
    <t>(a) Includes RPT cargo flights.</t>
  </si>
  <si>
    <t>Devonport -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</si>
</sst>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93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10" fillId="0" borderId="0" xfId="331" applyNumberFormat="1" applyFont="1" applyBorder="1" applyAlignment="1">
      <alignment horizontal="right"/>
    </xf>
    <xf numFmtId="168" fontId="9" fillId="0" borderId="0" xfId="331" applyNumberFormat="1" applyFont="1" applyBorder="1" applyAlignment="1">
      <alignment horizontal="right"/>
    </xf>
    <xf numFmtId="165" fontId="0" fillId="0" borderId="0" xfId="0" applyNumberFormat="1"/>
    <xf numFmtId="177" fontId="10" fillId="0" borderId="0" xfId="0" applyNumberFormat="1" applyFont="1" applyAlignment="1">
      <alignment horizontal="right"/>
    </xf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44896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50</v>
      </c>
      <c r="F6" s="38"/>
      <c r="G6" s="76" t="s">
        <v>64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63</v>
      </c>
      <c r="C7" s="39" t="s">
        <v>70</v>
      </c>
      <c r="D7" s="39" t="s">
        <v>3</v>
      </c>
      <c r="E7" s="101" t="s">
        <v>51</v>
      </c>
      <c r="F7" s="39" t="s">
        <v>4</v>
      </c>
      <c r="G7" s="40" t="s">
        <v>65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582027</v>
      </c>
      <c r="D8" s="10">
        <f>RPKs!D4</f>
        <v>412560708</v>
      </c>
      <c r="E8" s="10">
        <f>Seats!D4</f>
        <v>711114</v>
      </c>
      <c r="F8" s="10">
        <f>ASKs!D4</f>
        <v>504069348</v>
      </c>
      <c r="G8" s="36">
        <f>'PLF%'!D4</f>
        <v>81.8</v>
      </c>
      <c r="H8" s="111">
        <f>Flights!D4</f>
        <v>4100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328879</v>
      </c>
      <c r="D9" s="10">
        <f>RPKs!D5</f>
        <v>247645887</v>
      </c>
      <c r="E9" s="10">
        <f>Seats!D5</f>
        <v>398748</v>
      </c>
      <c r="F9" s="10">
        <f>ASKs!D5</f>
        <v>300257244</v>
      </c>
      <c r="G9" s="36">
        <f>'PLF%'!D5</f>
        <v>82.5</v>
      </c>
      <c r="H9" s="111">
        <f>Flights!D5</f>
        <v>2486</v>
      </c>
      <c r="I9" s="2"/>
      <c r="J9" s="133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250883</v>
      </c>
      <c r="D10" s="10">
        <f>RPKs!D6</f>
        <v>346469423</v>
      </c>
      <c r="E10" s="10">
        <f>Seats!D6</f>
        <v>305759</v>
      </c>
      <c r="F10" s="10">
        <f>ASKs!D6</f>
        <v>422253179</v>
      </c>
      <c r="G10" s="36">
        <f>'PLF%'!D6</f>
        <v>82.1</v>
      </c>
      <c r="H10" s="111">
        <f>Flights!D6</f>
        <v>1889</v>
      </c>
      <c r="I10" s="30"/>
      <c r="J10" s="133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213185</v>
      </c>
      <c r="D11" s="10">
        <f>RPKs!D7</f>
        <v>144965800</v>
      </c>
      <c r="E11" s="10">
        <f>Seats!D7</f>
        <v>247609</v>
      </c>
      <c r="F11" s="10">
        <f>ASKs!D7</f>
        <v>168374120</v>
      </c>
      <c r="G11" s="36">
        <f>'PLF%'!D7</f>
        <v>86.1</v>
      </c>
      <c r="H11" s="111">
        <f>Flights!D7</f>
        <v>1436</v>
      </c>
      <c r="I11" s="30"/>
      <c r="J11" s="133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206572</v>
      </c>
      <c r="D12" s="10">
        <f>RPKs!D8</f>
        <v>275255920</v>
      </c>
      <c r="E12" s="10">
        <f>Seats!D8</f>
        <v>238824</v>
      </c>
      <c r="F12" s="10">
        <f>ASKs!D8</f>
        <v>318241445</v>
      </c>
      <c r="G12" s="36">
        <f>'PLF%'!D8</f>
        <v>86.5</v>
      </c>
      <c r="H12" s="111">
        <f>Flights!D8</f>
        <v>1305</v>
      </c>
      <c r="I12" s="30"/>
      <c r="J12" s="133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180502</v>
      </c>
      <c r="D13" s="10">
        <f>RPKs!D9</f>
        <v>116062786</v>
      </c>
      <c r="E13" s="10">
        <f>Seats!D9</f>
        <v>226062</v>
      </c>
      <c r="F13" s="10">
        <f>ASKs!D9</f>
        <v>145357866</v>
      </c>
      <c r="G13" s="36">
        <f>'PLF%'!D9</f>
        <v>79.8</v>
      </c>
      <c r="H13" s="111">
        <f>Flights!D9</f>
        <v>1391</v>
      </c>
      <c r="I13" s="31"/>
      <c r="J13" s="133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169733</v>
      </c>
      <c r="D14" s="10">
        <f>RPKs!D10</f>
        <v>459297498</v>
      </c>
      <c r="E14" s="10">
        <f>Seats!D10</f>
        <v>197876</v>
      </c>
      <c r="F14" s="10">
        <f>ASKs!D10</f>
        <v>535452456</v>
      </c>
      <c r="G14" s="36">
        <f>'PLF%'!D10</f>
        <v>85.8</v>
      </c>
      <c r="H14" s="111">
        <f>Flights!D10</f>
        <v>1129</v>
      </c>
      <c r="I14" s="31"/>
      <c r="J14" s="133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136487</v>
      </c>
      <c r="D15" s="10">
        <f>RPKs!D11</f>
        <v>159280329</v>
      </c>
      <c r="E15" s="10">
        <f>Seats!D11</f>
        <v>160157</v>
      </c>
      <c r="F15" s="10">
        <f>ASKs!D11</f>
        <v>186903219</v>
      </c>
      <c r="G15" s="36">
        <f>'PLF%'!D11</f>
        <v>85.2</v>
      </c>
      <c r="H15" s="111">
        <f>Flights!D11</f>
        <v>1001</v>
      </c>
      <c r="I15" s="31"/>
      <c r="J15" s="133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134968</v>
      </c>
      <c r="D16" s="10">
        <f>RPKs!D12</f>
        <v>443234912</v>
      </c>
      <c r="E16" s="10">
        <f>Seats!D12</f>
        <v>146954</v>
      </c>
      <c r="F16" s="10">
        <f>ASKs!D12</f>
        <v>482596936</v>
      </c>
      <c r="G16" s="36">
        <f>'PLF%'!D12</f>
        <v>91.8</v>
      </c>
      <c r="H16" s="111">
        <f>Flights!D12</f>
        <v>796</v>
      </c>
      <c r="I16" s="30"/>
      <c r="J16" s="133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113341</v>
      </c>
      <c r="D17" s="10">
        <f>RPKs!D13</f>
        <v>70044738</v>
      </c>
      <c r="E17" s="10">
        <f>Seats!D13</f>
        <v>155415</v>
      </c>
      <c r="F17" s="10">
        <f>ASKs!D13</f>
        <v>96046470</v>
      </c>
      <c r="G17" s="36">
        <f>'PLF%'!D13</f>
        <v>72.900000000000006</v>
      </c>
      <c r="H17" s="111">
        <f>Flights!D13</f>
        <v>910</v>
      </c>
      <c r="I17" s="30"/>
      <c r="J17" s="133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97479</v>
      </c>
      <c r="D18" s="10">
        <f>RPKs!D14</f>
        <v>135593289</v>
      </c>
      <c r="E18" s="10">
        <f>Seats!D14</f>
        <v>118401</v>
      </c>
      <c r="F18" s="10">
        <f>ASKs!D14</f>
        <v>164695791</v>
      </c>
      <c r="G18" s="36">
        <f>'PLF%'!D14</f>
        <v>82.3</v>
      </c>
      <c r="H18" s="111">
        <f>Flights!D14</f>
        <v>782</v>
      </c>
      <c r="I18" s="30"/>
      <c r="J18" s="133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Perth</v>
      </c>
      <c r="C19" s="10">
        <f>Passengers!D15</f>
        <v>90363</v>
      </c>
      <c r="D19" s="10">
        <f>RPKs!D15</f>
        <v>326662245</v>
      </c>
      <c r="E19" s="10">
        <f>Seats!D15</f>
        <v>101985</v>
      </c>
      <c r="F19" s="10">
        <f>ASKs!D15</f>
        <v>368675775</v>
      </c>
      <c r="G19" s="36">
        <f>'PLF%'!D15</f>
        <v>88.6</v>
      </c>
      <c r="H19" s="111">
        <f>Flights!D15</f>
        <v>589</v>
      </c>
      <c r="I19" s="30"/>
      <c r="J19" s="133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80223</v>
      </c>
      <c r="D20" s="10">
        <f>RPKs!D16</f>
        <v>158119533</v>
      </c>
      <c r="E20" s="10">
        <f>Seats!D16</f>
        <v>96912</v>
      </c>
      <c r="F20" s="10">
        <f>ASKs!D16</f>
        <v>191013552</v>
      </c>
      <c r="G20" s="36">
        <f>'PLF%'!D16</f>
        <v>82.8</v>
      </c>
      <c r="H20" s="111">
        <f>Flights!D16</f>
        <v>509</v>
      </c>
      <c r="I20" s="30"/>
      <c r="J20" s="133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Canberra - Melbourne</v>
      </c>
      <c r="C21" s="10">
        <f>Passengers!D17</f>
        <v>76233</v>
      </c>
      <c r="D21" s="10">
        <f>RPKs!D17</f>
        <v>35829510</v>
      </c>
      <c r="E21" s="10">
        <f>Seats!D17</f>
        <v>101402</v>
      </c>
      <c r="F21" s="10">
        <f>ASKs!D17</f>
        <v>47658940</v>
      </c>
      <c r="G21" s="36">
        <f>'PLF%'!D17</f>
        <v>75.2</v>
      </c>
      <c r="H21" s="111">
        <f>Flights!D17</f>
        <v>710</v>
      </c>
      <c r="I21" s="30"/>
      <c r="J21" s="133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Launceston - Melbourne</v>
      </c>
      <c r="C22" s="10">
        <f>Passengers!D18</f>
        <v>71767</v>
      </c>
      <c r="D22" s="10">
        <f>RPKs!D18</f>
        <v>34161092</v>
      </c>
      <c r="E22" s="10">
        <f>Seats!D18</f>
        <v>97384</v>
      </c>
      <c r="F22" s="10">
        <f>ASKs!D18</f>
        <v>46354784</v>
      </c>
      <c r="G22" s="36">
        <f>'PLF%'!D18</f>
        <v>73.7</v>
      </c>
      <c r="H22" s="111">
        <f>Flights!D18</f>
        <v>786</v>
      </c>
      <c r="I22" s="31"/>
      <c r="J22" s="133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Townsville</v>
      </c>
      <c r="C23" s="10">
        <f>Passengers!D19</f>
        <v>70992</v>
      </c>
      <c r="D23" s="10">
        <f>RPKs!D19</f>
        <v>78943104</v>
      </c>
      <c r="E23" s="10">
        <f>Seats!D19</f>
        <v>90498</v>
      </c>
      <c r="F23" s="10">
        <f>ASKs!D19</f>
        <v>100633776</v>
      </c>
      <c r="G23" s="36">
        <f>'PLF%'!D19</f>
        <v>78.400000000000006</v>
      </c>
      <c r="H23" s="111">
        <f>Flights!D19</f>
        <v>647</v>
      </c>
      <c r="I23" s="30"/>
      <c r="J23" s="133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66561</v>
      </c>
      <c r="D24" s="10">
        <f>RPKs!D20</f>
        <v>107961942</v>
      </c>
      <c r="E24" s="10">
        <f>Seats!D20</f>
        <v>79586</v>
      </c>
      <c r="F24" s="10">
        <f>ASKs!D20</f>
        <v>129088492</v>
      </c>
      <c r="G24" s="181">
        <f>'PLF%'!D20</f>
        <v>83.6</v>
      </c>
      <c r="H24" s="111">
        <f>Flights!D20</f>
        <v>630</v>
      </c>
      <c r="I24" s="30"/>
      <c r="J24" s="133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Hobart - Sydney</v>
      </c>
      <c r="C25" s="10">
        <f>Passengers!D21</f>
        <v>66489</v>
      </c>
      <c r="D25" s="10">
        <f>RPKs!D21</f>
        <v>69082071</v>
      </c>
      <c r="E25" s="10">
        <f>Seats!D21</f>
        <v>85780</v>
      </c>
      <c r="F25" s="10">
        <f>ASKs!D21</f>
        <v>89125420</v>
      </c>
      <c r="G25" s="181">
        <f>'PLF%'!D21</f>
        <v>77.5</v>
      </c>
      <c r="H25" s="111">
        <f>Flights!D21</f>
        <v>512</v>
      </c>
      <c r="I25" s="30"/>
      <c r="J25" s="133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Sunshine Coast - Sydney</v>
      </c>
      <c r="C26" s="182">
        <f>Passengers!D22</f>
        <v>64745</v>
      </c>
      <c r="D26" s="182">
        <f>RPKs!D22</f>
        <v>54191565</v>
      </c>
      <c r="E26" s="182">
        <f>Seats!D22</f>
        <v>87419</v>
      </c>
      <c r="F26" s="182">
        <f>ASKs!D22</f>
        <v>73169703</v>
      </c>
      <c r="G26" s="183">
        <f>'PLF%'!D22</f>
        <v>74.099999999999994</v>
      </c>
      <c r="H26" s="111">
        <f>Flights!D22</f>
        <v>545</v>
      </c>
      <c r="I26" s="30"/>
      <c r="J26" s="133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82">
        <f>Passengers!D23</f>
        <v>61719</v>
      </c>
      <c r="D27" s="182">
        <f>RPKs!D23</f>
        <v>49190043</v>
      </c>
      <c r="E27" s="182">
        <f>Seats!D23</f>
        <v>83909</v>
      </c>
      <c r="F27" s="182">
        <f>ASKs!D23</f>
        <v>66875473</v>
      </c>
      <c r="G27" s="183">
        <f>'PLF%'!D23</f>
        <v>73.599999999999994</v>
      </c>
      <c r="H27" s="111">
        <f>Flights!D23</f>
        <v>623</v>
      </c>
      <c r="I27" s="30"/>
      <c r="J27" s="133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Melbourne - Sunshine Coast</v>
      </c>
      <c r="C28" s="182">
        <f>Passengers!D24</f>
        <v>60004</v>
      </c>
      <c r="D28" s="182">
        <f>RPKs!D24</f>
        <v>87245816</v>
      </c>
      <c r="E28" s="182">
        <f>Seats!D24</f>
        <v>77062</v>
      </c>
      <c r="F28" s="182">
        <f>ASKs!D24</f>
        <v>112048148</v>
      </c>
      <c r="G28" s="183">
        <f>'PLF%'!D24</f>
        <v>77.900000000000006</v>
      </c>
      <c r="H28" s="111">
        <f>Flights!D24</f>
        <v>445</v>
      </c>
      <c r="I28" s="30"/>
      <c r="J28" s="133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Cairns - Melbourne</v>
      </c>
      <c r="C29" s="182">
        <f>Passengers!D25</f>
        <v>59953</v>
      </c>
      <c r="D29" s="182">
        <f>RPKs!D25</f>
        <v>138551383</v>
      </c>
      <c r="E29" s="182">
        <f>Seats!D25</f>
        <v>72303</v>
      </c>
      <c r="F29" s="182">
        <f>ASKs!D25</f>
        <v>167092233</v>
      </c>
      <c r="G29" s="183">
        <f>'PLF%'!D25</f>
        <v>82.9</v>
      </c>
      <c r="H29" s="111">
        <f>Flights!D25</f>
        <v>383</v>
      </c>
      <c r="I29" s="30"/>
      <c r="J29" s="133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82">
        <f>Passengers!D26</f>
        <v>55311</v>
      </c>
      <c r="D30" s="182">
        <f>RPKs!D26</f>
        <v>117259320</v>
      </c>
      <c r="E30" s="182">
        <f>Seats!D26</f>
        <v>64927</v>
      </c>
      <c r="F30" s="182">
        <f>ASKs!D26</f>
        <v>137645240</v>
      </c>
      <c r="G30" s="183">
        <f>'PLF%'!D26</f>
        <v>85.2</v>
      </c>
      <c r="H30" s="111">
        <f>Flights!D26</f>
        <v>393</v>
      </c>
      <c r="I30" s="31"/>
      <c r="J30" s="133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82">
        <f>Passengers!D27</f>
        <v>53952</v>
      </c>
      <c r="D31" s="182">
        <f>RPKs!D27</f>
        <v>51578112</v>
      </c>
      <c r="E31" s="182">
        <f>Seats!D27</f>
        <v>77925</v>
      </c>
      <c r="F31" s="182">
        <f>ASKs!D27</f>
        <v>74496300</v>
      </c>
      <c r="G31" s="183">
        <f>'PLF%'!D27</f>
        <v>69.2</v>
      </c>
      <c r="H31" s="111">
        <f>Flights!D27</f>
        <v>567</v>
      </c>
      <c r="I31" s="48"/>
      <c r="J31" s="133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Ballina - Sydney</v>
      </c>
      <c r="C32" s="182">
        <f>Passengers!D28</f>
        <v>47063</v>
      </c>
      <c r="D32" s="182">
        <f>RPKs!D28</f>
        <v>28802556</v>
      </c>
      <c r="E32" s="182">
        <f>Seats!D28</f>
        <v>60364</v>
      </c>
      <c r="F32" s="182">
        <f>ASKs!D28</f>
        <v>36942768</v>
      </c>
      <c r="G32" s="183">
        <f>'PLF%'!D28</f>
        <v>78</v>
      </c>
      <c r="H32" s="111">
        <f>Flights!D28</f>
        <v>447</v>
      </c>
      <c r="I32" s="48"/>
      <c r="J32" s="133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Canberra - Sydney</v>
      </c>
      <c r="C33" s="182">
        <f>Passengers!D29</f>
        <v>43139</v>
      </c>
      <c r="D33" s="182">
        <f>RPKs!D29</f>
        <v>10180804</v>
      </c>
      <c r="E33" s="182">
        <f>Seats!D29</f>
        <v>67974</v>
      </c>
      <c r="F33" s="182">
        <f>ASKs!D29</f>
        <v>16041864</v>
      </c>
      <c r="G33" s="183">
        <f>'PLF%'!D29</f>
        <v>63.5</v>
      </c>
      <c r="H33" s="111">
        <f>Flights!D29</f>
        <v>1181</v>
      </c>
      <c r="I33" s="48"/>
      <c r="J33" s="133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82">
        <f>Passengers!D30</f>
        <v>38625</v>
      </c>
      <c r="D34" s="182">
        <f>RPKs!D30</f>
        <v>20007750</v>
      </c>
      <c r="E34" s="182">
        <f>Seats!D30</f>
        <v>55088</v>
      </c>
      <c r="F34" s="182">
        <f>ASKs!D30</f>
        <v>28535584</v>
      </c>
      <c r="G34" s="183">
        <f>'PLF%'!D30</f>
        <v>70.099999999999994</v>
      </c>
      <c r="H34" s="111">
        <f>Flights!D30</f>
        <v>622</v>
      </c>
      <c r="I34" s="60"/>
      <c r="J34" s="133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Karratha - Perth</v>
      </c>
      <c r="C35" s="182">
        <f>Passengers!D31</f>
        <v>38620</v>
      </c>
      <c r="D35" s="182">
        <f>RPKs!D31</f>
        <v>48275000</v>
      </c>
      <c r="E35" s="182">
        <f>Seats!D31</f>
        <v>54976</v>
      </c>
      <c r="F35" s="182">
        <f>ASKs!D31</f>
        <v>68720000</v>
      </c>
      <c r="G35" s="183">
        <f>'PLF%'!D31</f>
        <v>70.2</v>
      </c>
      <c r="H35" s="111">
        <f>Flights!D31</f>
        <v>360</v>
      </c>
      <c r="I35" s="60"/>
      <c r="J35" s="133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82">
        <f>Passengers!D32</f>
        <v>38016</v>
      </c>
      <c r="D36" s="182">
        <f>RPKs!D32</f>
        <v>23341824</v>
      </c>
      <c r="E36" s="182">
        <f>Seats!D32</f>
        <v>54793</v>
      </c>
      <c r="F36" s="182">
        <f>ASKs!D32</f>
        <v>33642902</v>
      </c>
      <c r="G36" s="183">
        <f>'PLF%'!D32</f>
        <v>69.400000000000006</v>
      </c>
      <c r="H36" s="111">
        <f>Flights!D32</f>
        <v>499</v>
      </c>
      <c r="I36" s="60"/>
      <c r="J36" s="133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Perth - Port Hedland</v>
      </c>
      <c r="C37" s="182">
        <f>Passengers!D33</f>
        <v>34386</v>
      </c>
      <c r="D37" s="182">
        <f>RPKs!D33</f>
        <v>45114432</v>
      </c>
      <c r="E37" s="182">
        <f>Seats!D33</f>
        <v>47732</v>
      </c>
      <c r="F37" s="182">
        <f>ASKs!D33</f>
        <v>62624384</v>
      </c>
      <c r="G37" s="183">
        <f>'PLF%'!D33</f>
        <v>72</v>
      </c>
      <c r="H37" s="111">
        <f>Flights!D33</f>
        <v>327</v>
      </c>
      <c r="I37" s="60"/>
      <c r="J37" s="133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82">
        <f>Passengers!D34</f>
        <v>33258</v>
      </c>
      <c r="D38" s="182">
        <f>RPKs!D34</f>
        <v>27803688</v>
      </c>
      <c r="E38" s="182">
        <f>Seats!D34</f>
        <v>42462</v>
      </c>
      <c r="F38" s="182">
        <f>ASKs!D34</f>
        <v>35498232</v>
      </c>
      <c r="G38" s="183">
        <f>'PLF%'!D34</f>
        <v>78.3</v>
      </c>
      <c r="H38" s="111">
        <f>Flights!D34</f>
        <v>271</v>
      </c>
      <c r="I38" s="60"/>
      <c r="J38" s="133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Launceston - Sydney</v>
      </c>
      <c r="C39" s="182">
        <f>Passengers!D35</f>
        <v>30182</v>
      </c>
      <c r="D39" s="182">
        <f>RPKs!D35</f>
        <v>27586348</v>
      </c>
      <c r="E39" s="182">
        <f>Seats!D35</f>
        <v>37060</v>
      </c>
      <c r="F39" s="182">
        <f>ASKs!D35</f>
        <v>33872840</v>
      </c>
      <c r="G39" s="183">
        <f>'PLF%'!D35</f>
        <v>81.400000000000006</v>
      </c>
      <c r="H39" s="111">
        <f>Flights!D35</f>
        <v>230</v>
      </c>
      <c r="I39" s="60"/>
      <c r="J39" s="133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Hobart</v>
      </c>
      <c r="C40" s="182">
        <f>Passengers!D36</f>
        <v>29374</v>
      </c>
      <c r="D40" s="182">
        <f>RPKs!D36</f>
        <v>52608834</v>
      </c>
      <c r="E40" s="182">
        <f>Seats!D36</f>
        <v>40517</v>
      </c>
      <c r="F40" s="182">
        <f>ASKs!D36</f>
        <v>72565947</v>
      </c>
      <c r="G40" s="183">
        <f>'PLF%'!D36</f>
        <v>72.5</v>
      </c>
      <c r="H40" s="111">
        <f>Flights!D36</f>
        <v>245</v>
      </c>
      <c r="I40" s="60"/>
      <c r="J40" s="133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Newman - Perth</v>
      </c>
      <c r="C41" s="182">
        <f>Passengers!D37</f>
        <v>25939</v>
      </c>
      <c r="D41" s="182">
        <f>RPKs!D37</f>
        <v>26431841</v>
      </c>
      <c r="E41" s="182">
        <f>Seats!D37</f>
        <v>45546</v>
      </c>
      <c r="F41" s="182">
        <f>ASKs!D37</f>
        <v>46411374</v>
      </c>
      <c r="G41" s="183">
        <f>'PLF%'!D37</f>
        <v>57</v>
      </c>
      <c r="H41" s="111">
        <f>Flights!D37</f>
        <v>302</v>
      </c>
      <c r="I41" s="60"/>
      <c r="J41" s="133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Kalgoorlie - Perth</v>
      </c>
      <c r="C42" s="182">
        <f>Passengers!D38</f>
        <v>24305</v>
      </c>
      <c r="D42" s="182">
        <f>RPKs!D38</f>
        <v>13076090</v>
      </c>
      <c r="E42" s="182">
        <f>Seats!D38</f>
        <v>37481</v>
      </c>
      <c r="F42" s="182">
        <f>ASKs!D38</f>
        <v>20164778</v>
      </c>
      <c r="G42" s="183">
        <f>'PLF%'!D38</f>
        <v>64.8</v>
      </c>
      <c r="H42" s="111">
        <f>Flights!D38</f>
        <v>278</v>
      </c>
      <c r="I42" s="60"/>
      <c r="J42" s="133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Darwin</v>
      </c>
      <c r="C43" s="182">
        <f>Passengers!D39</f>
        <v>24070</v>
      </c>
      <c r="D43" s="182">
        <f>RPKs!D39</f>
        <v>68647640</v>
      </c>
      <c r="E43" s="182">
        <f>Seats!D39</f>
        <v>31042</v>
      </c>
      <c r="F43" s="182">
        <f>ASKs!D39</f>
        <v>88531784</v>
      </c>
      <c r="G43" s="183">
        <f>'PLF%'!D39</f>
        <v>77.5</v>
      </c>
      <c r="H43" s="111">
        <f>Flights!D39</f>
        <v>241</v>
      </c>
      <c r="I43" s="60"/>
      <c r="J43" s="133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Proserpine</v>
      </c>
      <c r="C44" s="182">
        <f>Passengers!D40</f>
        <v>24001</v>
      </c>
      <c r="D44" s="182">
        <f>RPKs!D40</f>
        <v>21480895</v>
      </c>
      <c r="E44" s="182">
        <f>Seats!D40</f>
        <v>32450</v>
      </c>
      <c r="F44" s="182">
        <f>ASKs!D40</f>
        <v>29042750</v>
      </c>
      <c r="G44" s="183">
        <f>'PLF%'!D40</f>
        <v>74</v>
      </c>
      <c r="H44" s="111">
        <f>Flights!D40</f>
        <v>216</v>
      </c>
      <c r="I44" s="60"/>
      <c r="J44" s="133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Broome - Perth</v>
      </c>
      <c r="C45" s="182">
        <f>Passengers!D41</f>
        <v>23946</v>
      </c>
      <c r="D45" s="182">
        <f>RPKs!D41</f>
        <v>40157442</v>
      </c>
      <c r="E45" s="182">
        <f>Seats!D41</f>
        <v>33793</v>
      </c>
      <c r="F45" s="182">
        <f>ASKs!D41</f>
        <v>56670861</v>
      </c>
      <c r="G45" s="183">
        <f>'PLF%'!D41</f>
        <v>70.900000000000006</v>
      </c>
      <c r="H45" s="111">
        <f>Flights!D41</f>
        <v>241</v>
      </c>
      <c r="I45" s="60"/>
      <c r="J45" s="133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Adelaide - Gold Coast</v>
      </c>
      <c r="C46" s="182">
        <f>Passengers!D42</f>
        <v>22804</v>
      </c>
      <c r="D46" s="182">
        <f>RPKs!D42</f>
        <v>36646028</v>
      </c>
      <c r="E46" s="182">
        <f>Seats!D42</f>
        <v>27378</v>
      </c>
      <c r="F46" s="182">
        <f>ASKs!D42</f>
        <v>43996446</v>
      </c>
      <c r="G46" s="183">
        <f>'PLF%'!D42</f>
        <v>83.3</v>
      </c>
      <c r="H46" s="111">
        <f>Flights!D42</f>
        <v>156</v>
      </c>
      <c r="I46" s="60"/>
      <c r="J46" s="133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Darwin - Sydney</v>
      </c>
      <c r="C47" s="182">
        <f>Passengers!D43</f>
        <v>22045</v>
      </c>
      <c r="D47" s="182">
        <f>RPKs!D43</f>
        <v>69551975</v>
      </c>
      <c r="E47" s="182">
        <f>Seats!D43</f>
        <v>30937</v>
      </c>
      <c r="F47" s="182">
        <f>ASKs!D43</f>
        <v>97606235</v>
      </c>
      <c r="G47" s="183">
        <f>'PLF%'!D43</f>
        <v>71.3</v>
      </c>
      <c r="H47" s="111">
        <f>Flights!D43</f>
        <v>175</v>
      </c>
      <c r="I47" s="60"/>
      <c r="J47" s="133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Hamilton Island - Sydney</v>
      </c>
      <c r="C48" s="182">
        <f>Passengers!D44</f>
        <v>21718</v>
      </c>
      <c r="D48" s="182">
        <f>RPKs!D44</f>
        <v>33141668</v>
      </c>
      <c r="E48" s="182">
        <f>Seats!D44</f>
        <v>28894</v>
      </c>
      <c r="F48" s="182">
        <f>ASKs!D44</f>
        <v>44092244</v>
      </c>
      <c r="G48" s="183">
        <f>'PLF%'!D44</f>
        <v>75.2</v>
      </c>
      <c r="H48" s="111">
        <f>Flights!D44</f>
        <v>166</v>
      </c>
      <c r="I48" s="60"/>
      <c r="J48" s="133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Darwin - Melbourne</v>
      </c>
      <c r="C49" s="182">
        <f>Passengers!D45</f>
        <v>20811</v>
      </c>
      <c r="D49" s="182">
        <f>RPKs!D45</f>
        <v>65159241</v>
      </c>
      <c r="E49" s="182">
        <f>Seats!D45</f>
        <v>28660</v>
      </c>
      <c r="F49" s="182">
        <f>ASKs!D45</f>
        <v>89734460</v>
      </c>
      <c r="G49" s="183">
        <f>'PLF%'!D45</f>
        <v>72.599999999999994</v>
      </c>
      <c r="H49" s="111">
        <f>Flights!D45</f>
        <v>162</v>
      </c>
      <c r="I49" s="60"/>
      <c r="J49" s="133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182">
        <f>Passengers!D46</f>
        <v>18416</v>
      </c>
      <c r="D50" s="182">
        <f>RPKs!D46</f>
        <v>8158288</v>
      </c>
      <c r="E50" s="182">
        <f>Seats!D46</f>
        <v>24499</v>
      </c>
      <c r="F50" s="182">
        <f>ASKs!D46</f>
        <v>10853057</v>
      </c>
      <c r="G50" s="183">
        <f>'PLF%'!D46</f>
        <v>75.2</v>
      </c>
      <c r="H50" s="111">
        <f>Flights!D46</f>
        <v>461</v>
      </c>
      <c r="I50" s="60"/>
      <c r="J50" s="133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Launceston</v>
      </c>
      <c r="C51" s="182">
        <f>Passengers!D47</f>
        <v>17138</v>
      </c>
      <c r="D51" s="182">
        <f>RPKs!D47</f>
        <v>28517632</v>
      </c>
      <c r="E51" s="182">
        <f>Seats!D47</f>
        <v>23086</v>
      </c>
      <c r="F51" s="182">
        <f>ASKs!D47</f>
        <v>38415104</v>
      </c>
      <c r="G51" s="183">
        <f>'PLF%'!D47</f>
        <v>74.2</v>
      </c>
      <c r="H51" s="111">
        <f>Flights!D47</f>
        <v>134</v>
      </c>
      <c r="I51" s="60"/>
      <c r="J51" s="133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Canberra</v>
      </c>
      <c r="C52" s="182">
        <f>Passengers!D48</f>
        <v>15862</v>
      </c>
      <c r="D52" s="182">
        <f>RPKs!D48</f>
        <v>15417864</v>
      </c>
      <c r="E52" s="182">
        <f>Seats!D48</f>
        <v>23516</v>
      </c>
      <c r="F52" s="182">
        <f>ASKs!D48</f>
        <v>22857552</v>
      </c>
      <c r="G52" s="183">
        <f>'PLF%'!D48</f>
        <v>67.5</v>
      </c>
      <c r="H52" s="111">
        <f>Flights!D48</f>
        <v>206</v>
      </c>
      <c r="I52" s="60"/>
      <c r="J52" s="133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Brisbane - Hamilton Island</v>
      </c>
      <c r="C53" s="182">
        <f>Passengers!D49</f>
        <v>15432</v>
      </c>
      <c r="D53" s="182">
        <f>RPKs!D49</f>
        <v>13703616</v>
      </c>
      <c r="E53" s="182">
        <f>Seats!D49</f>
        <v>22392</v>
      </c>
      <c r="F53" s="182">
        <f>ASKs!D49</f>
        <v>19884096</v>
      </c>
      <c r="G53" s="183">
        <f>'PLF%'!D49</f>
        <v>68.900000000000006</v>
      </c>
      <c r="H53" s="111">
        <f>Flights!D49</f>
        <v>131</v>
      </c>
      <c r="I53" s="60"/>
      <c r="J53" s="133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Gladstone</v>
      </c>
      <c r="C54" s="182">
        <f>Passengers!D50</f>
        <v>15316</v>
      </c>
      <c r="D54" s="182">
        <f>RPKs!D50</f>
        <v>6647144</v>
      </c>
      <c r="E54" s="182">
        <f>Seats!D50</f>
        <v>25728</v>
      </c>
      <c r="F54" s="182">
        <f>ASKs!D50</f>
        <v>11165952</v>
      </c>
      <c r="G54" s="183">
        <f>'PLF%'!D50</f>
        <v>59.5</v>
      </c>
      <c r="H54" s="111">
        <f>Flights!D50</f>
        <v>333</v>
      </c>
      <c r="I54" s="60"/>
      <c r="J54" s="133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Adelaide - Port Lincoln</v>
      </c>
      <c r="C55" s="182">
        <f>Passengers!D51</f>
        <v>14919</v>
      </c>
      <c r="D55" s="182">
        <f>RPKs!D51</f>
        <v>3670074</v>
      </c>
      <c r="E55" s="182">
        <f>Seats!D51</f>
        <v>20262</v>
      </c>
      <c r="F55" s="182">
        <f>ASKs!D51</f>
        <v>4984452</v>
      </c>
      <c r="G55" s="183">
        <f>'PLF%'!D51</f>
        <v>73.599999999999994</v>
      </c>
      <c r="H55" s="111">
        <f>Flights!D51</f>
        <v>498</v>
      </c>
      <c r="I55" s="60"/>
      <c r="J55" s="133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Canberra - Gold Coast</v>
      </c>
      <c r="C56" s="182">
        <f>Passengers!D52</f>
        <v>14869</v>
      </c>
      <c r="D56" s="182">
        <f>RPKs!D52</f>
        <v>13263148</v>
      </c>
      <c r="E56" s="182">
        <f>Seats!D52</f>
        <v>18452</v>
      </c>
      <c r="F56" s="182">
        <f>ASKs!D52</f>
        <v>16459184</v>
      </c>
      <c r="G56" s="183">
        <f>'PLF%'!D52</f>
        <v>80.599999999999994</v>
      </c>
      <c r="H56" s="111">
        <f>Flights!D52</f>
        <v>104</v>
      </c>
      <c r="I56" s="60"/>
      <c r="J56" s="133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Port Macquarie - Sydney</v>
      </c>
      <c r="C57" s="182">
        <f>Passengers!D53</f>
        <v>13620</v>
      </c>
      <c r="D57" s="182">
        <f>RPKs!D53</f>
        <v>4372020</v>
      </c>
      <c r="E57" s="182">
        <f>Seats!D53</f>
        <v>22011</v>
      </c>
      <c r="F57" s="182">
        <f>ASKs!D53</f>
        <v>7065531</v>
      </c>
      <c r="G57" s="183">
        <f>'PLF%'!D53</f>
        <v>61.9</v>
      </c>
      <c r="H57" s="111">
        <f>Flights!D53</f>
        <v>393</v>
      </c>
      <c r="I57" s="60"/>
      <c r="J57" s="133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Brisbane - Emerald</v>
      </c>
      <c r="C58" s="182">
        <f>Passengers!D54</f>
        <v>13044</v>
      </c>
      <c r="D58" s="182">
        <f>RPKs!D54</f>
        <v>8517732</v>
      </c>
      <c r="E58" s="182">
        <f>Seats!D54</f>
        <v>20608</v>
      </c>
      <c r="F58" s="182">
        <f>ASKs!D54</f>
        <v>13457024</v>
      </c>
      <c r="G58" s="183">
        <f>'PLF%'!D54</f>
        <v>63.3</v>
      </c>
      <c r="H58" s="111">
        <f>Flights!D54</f>
        <v>309</v>
      </c>
      <c r="I58" s="60"/>
      <c r="J58" s="133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Darwin - Perth</v>
      </c>
      <c r="C59" s="182">
        <f>Passengers!D55</f>
        <v>12940</v>
      </c>
      <c r="D59" s="182">
        <f>RPKs!D55</f>
        <v>34303940</v>
      </c>
      <c r="E59" s="182">
        <f>Seats!D55</f>
        <v>18216</v>
      </c>
      <c r="F59" s="182">
        <f>ASKs!D55</f>
        <v>48290616</v>
      </c>
      <c r="G59" s="183">
        <f>'PLF%'!D55</f>
        <v>71</v>
      </c>
      <c r="H59" s="111">
        <f>Flights!D55</f>
        <v>104</v>
      </c>
      <c r="I59" s="60"/>
      <c r="J59" s="133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Albury - Sydney</v>
      </c>
      <c r="C60" s="182">
        <f>Passengers!D56</f>
        <v>12646</v>
      </c>
      <c r="D60" s="182">
        <f>RPKs!D56</f>
        <v>5715992</v>
      </c>
      <c r="E60" s="182">
        <f>Seats!D56</f>
        <v>20824</v>
      </c>
      <c r="F60" s="182">
        <f>ASKs!D56</f>
        <v>9412448</v>
      </c>
      <c r="G60" s="183">
        <f>'PLF%'!D56</f>
        <v>60.7</v>
      </c>
      <c r="H60" s="111">
        <f>Flights!D56</f>
        <v>388</v>
      </c>
      <c r="I60" s="60"/>
      <c r="J60" s="133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Dubbo - Sydney</v>
      </c>
      <c r="C61" s="182">
        <f>Passengers!D57</f>
        <v>12367</v>
      </c>
      <c r="D61" s="182">
        <f>RPKs!D57</f>
        <v>3833770</v>
      </c>
      <c r="E61" s="182">
        <f>Seats!D57</f>
        <v>22956</v>
      </c>
      <c r="F61" s="182">
        <f>ASKs!D57</f>
        <v>7116360</v>
      </c>
      <c r="G61" s="183">
        <f>'PLF%'!D57</f>
        <v>53.9</v>
      </c>
      <c r="H61" s="111">
        <f>Flights!D57</f>
        <v>434</v>
      </c>
      <c r="I61" s="60"/>
      <c r="J61" s="133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Sydney - Wagga Wagga</v>
      </c>
      <c r="C62" s="182">
        <f>Passengers!D58</f>
        <v>12036</v>
      </c>
      <c r="D62" s="182">
        <f>RPKs!D58</f>
        <v>4417212</v>
      </c>
      <c r="E62" s="182">
        <f>Seats!D58</f>
        <v>21830</v>
      </c>
      <c r="F62" s="182">
        <f>ASKs!D58</f>
        <v>8011610</v>
      </c>
      <c r="G62" s="183">
        <f>'PLF%'!D58</f>
        <v>55.1</v>
      </c>
      <c r="H62" s="111">
        <f>Flights!D58</f>
        <v>405</v>
      </c>
      <c r="I62" s="60"/>
      <c r="J62" s="133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Melbourne - Mildura</v>
      </c>
      <c r="C63" s="182">
        <f>Passengers!D59</f>
        <v>11517</v>
      </c>
      <c r="D63" s="182">
        <f>RPKs!D59</f>
        <v>5263269</v>
      </c>
      <c r="E63" s="182">
        <f>Seats!D59</f>
        <v>15459</v>
      </c>
      <c r="F63" s="182">
        <f>ASKs!D59</f>
        <v>7064763</v>
      </c>
      <c r="G63" s="183">
        <f>'PLF%'!D59</f>
        <v>74.5</v>
      </c>
      <c r="H63" s="111">
        <f>Flights!D59</f>
        <v>369</v>
      </c>
      <c r="I63" s="60"/>
      <c r="J63" s="133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Mount Isa</v>
      </c>
      <c r="C64" s="182">
        <f>Passengers!D60</f>
        <v>10918</v>
      </c>
      <c r="D64" s="182">
        <f>RPKs!D60</f>
        <v>17174014</v>
      </c>
      <c r="E64" s="182">
        <f>Seats!D60</f>
        <v>18293</v>
      </c>
      <c r="F64" s="182">
        <f>ASKs!D60</f>
        <v>28774889</v>
      </c>
      <c r="G64" s="183">
        <f>'PLF%'!D60</f>
        <v>59.7</v>
      </c>
      <c r="H64" s="111">
        <f>Flights!D60</f>
        <v>166</v>
      </c>
      <c r="I64" s="60"/>
      <c r="J64" s="133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Devonport - Melbourne</v>
      </c>
      <c r="C65" s="182">
        <f>Passengers!D61</f>
        <v>10720</v>
      </c>
      <c r="D65" s="182">
        <f>RPKs!D61</f>
        <v>4416640</v>
      </c>
      <c r="E65" s="182">
        <f>Seats!D61</f>
        <v>15980</v>
      </c>
      <c r="F65" s="182">
        <f>ASKs!D61</f>
        <v>6583760</v>
      </c>
      <c r="G65" s="183">
        <f>'PLF%'!D61</f>
        <v>67.099999999999994</v>
      </c>
      <c r="H65" s="111">
        <f>Flights!D61</f>
        <v>358</v>
      </c>
      <c r="I65" s="60"/>
      <c r="J65" s="133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Armidale - Sydney</v>
      </c>
      <c r="C66" s="182">
        <f>Passengers!D62</f>
        <v>8321</v>
      </c>
      <c r="D66" s="182">
        <f>RPKs!D62</f>
        <v>3178622</v>
      </c>
      <c r="E66" s="182">
        <f>Seats!D62</f>
        <v>15308</v>
      </c>
      <c r="F66" s="182">
        <f>ASKs!D62</f>
        <v>5847656</v>
      </c>
      <c r="G66" s="183">
        <f>'PLF%'!D62</f>
        <v>54.4</v>
      </c>
      <c r="H66" s="111">
        <f>Flights!D62</f>
        <v>306</v>
      </c>
      <c r="I66" s="60"/>
      <c r="J66" s="133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Brisbane - Moranbah</v>
      </c>
      <c r="C67" s="182">
        <f>Passengers!D63</f>
        <v>7678</v>
      </c>
      <c r="D67" s="182">
        <f>RPKs!D63</f>
        <v>5988840</v>
      </c>
      <c r="E67" s="182">
        <f>Seats!D63</f>
        <v>16230</v>
      </c>
      <c r="F67" s="182">
        <f>ASKs!D63</f>
        <v>12659400</v>
      </c>
      <c r="G67" s="183">
        <f>'PLF%'!D63</f>
        <v>47.3</v>
      </c>
      <c r="H67" s="111">
        <f>Flights!D63</f>
        <v>216</v>
      </c>
      <c r="I67" s="60"/>
      <c r="J67" s="133"/>
      <c r="K67" s="29"/>
      <c r="L67" s="11"/>
      <c r="M67" s="29"/>
      <c r="N67" s="29"/>
      <c r="O67" s="29"/>
    </row>
    <row r="68" spans="1:18" s="168" customFormat="1" ht="14.25" customHeight="1">
      <c r="A68" s="164"/>
      <c r="B68" s="102"/>
      <c r="C68" s="110"/>
      <c r="D68" s="102"/>
      <c r="E68" s="102"/>
      <c r="F68" s="102"/>
      <c r="G68" s="102"/>
      <c r="H68" s="110"/>
      <c r="I68" s="165"/>
      <c r="J68" s="166"/>
      <c r="K68" s="165"/>
      <c r="L68" s="167"/>
      <c r="M68" s="167"/>
      <c r="N68" s="167"/>
      <c r="O68" s="167"/>
      <c r="P68" s="167"/>
      <c r="Q68" s="167"/>
      <c r="R68" s="167"/>
    </row>
    <row r="69" spans="1:18" s="168" customFormat="1" ht="20.100000000000001" customHeight="1">
      <c r="A69" s="164"/>
      <c r="B69" s="103" t="s">
        <v>7</v>
      </c>
      <c r="C69" s="106">
        <f>SUM(C8:C67)</f>
        <v>4072429</v>
      </c>
      <c r="D69" s="106">
        <f>SUM(D8:D67)</f>
        <v>4963760899</v>
      </c>
      <c r="E69" s="106">
        <f>SUM(E8:E67)</f>
        <v>5146808</v>
      </c>
      <c r="F69" s="106">
        <f>SUM(F8:F67)</f>
        <v>6111724817</v>
      </c>
      <c r="G69" s="104">
        <f>D69/F69*100</f>
        <v>81.217022160309085</v>
      </c>
      <c r="H69" s="106">
        <f>SUM(H8:H67)</f>
        <v>35998</v>
      </c>
      <c r="I69" s="169"/>
      <c r="J69" s="169"/>
      <c r="K69" s="165"/>
      <c r="L69" s="167"/>
      <c r="M69" s="167"/>
      <c r="N69" s="167"/>
      <c r="O69" s="167"/>
      <c r="P69" s="167"/>
      <c r="Q69" s="167"/>
      <c r="R69" s="167"/>
    </row>
    <row r="70" spans="1:18" s="168" customFormat="1" ht="15" customHeight="1">
      <c r="A70" s="164"/>
      <c r="B70" s="102"/>
      <c r="C70" s="102"/>
      <c r="D70" s="102"/>
      <c r="E70" s="102"/>
      <c r="F70" s="102"/>
      <c r="G70" s="102"/>
      <c r="H70" s="102"/>
      <c r="I70" s="169"/>
      <c r="J70" s="169"/>
      <c r="K70" s="167"/>
      <c r="L70" s="167"/>
      <c r="M70" s="167"/>
      <c r="N70" s="167"/>
      <c r="O70" s="167"/>
      <c r="P70" s="167"/>
      <c r="Q70" s="167"/>
      <c r="R70" s="167"/>
    </row>
    <row r="71" spans="1:18" s="168" customFormat="1" ht="20.100000000000001" customHeight="1">
      <c r="A71" s="164"/>
      <c r="B71" s="103" t="s">
        <v>8</v>
      </c>
      <c r="C71" s="106">
        <f>C72-C69</f>
        <v>490849</v>
      </c>
      <c r="D71" s="106">
        <f>D72-D69</f>
        <v>567401249</v>
      </c>
      <c r="E71" s="106">
        <f>E72-E69</f>
        <v>757272</v>
      </c>
      <c r="F71" s="106">
        <f>F72-F69</f>
        <v>811543686</v>
      </c>
      <c r="G71" s="104">
        <f>D71/F71*100</f>
        <v>69.916291481072534</v>
      </c>
      <c r="H71" s="106">
        <f>H72-H69</f>
        <v>13604</v>
      </c>
      <c r="I71" s="169"/>
      <c r="J71" s="170"/>
      <c r="K71" s="167"/>
      <c r="L71" s="167"/>
      <c r="M71" s="167"/>
      <c r="N71" s="167"/>
      <c r="O71" s="167"/>
      <c r="P71" s="167"/>
      <c r="Q71" s="167"/>
      <c r="R71" s="167"/>
    </row>
    <row r="72" spans="1:18" s="168" customFormat="1" ht="20.100000000000001" customHeight="1">
      <c r="A72" s="164"/>
      <c r="B72" s="105" t="s">
        <v>67</v>
      </c>
      <c r="C72" s="106">
        <f>Passengers!D64</f>
        <v>4563278</v>
      </c>
      <c r="D72" s="106">
        <f>RPKs!D64</f>
        <v>5531162148</v>
      </c>
      <c r="E72" s="106">
        <f>Seats!D64</f>
        <v>5904080</v>
      </c>
      <c r="F72" s="106">
        <f>ASKs!D64</f>
        <v>6923268503</v>
      </c>
      <c r="G72" s="104">
        <f>'PLF%'!D64</f>
        <v>79.900000000000006</v>
      </c>
      <c r="H72" s="106">
        <f>Flights!D64</f>
        <v>49602</v>
      </c>
      <c r="I72" s="169"/>
      <c r="J72" s="169"/>
      <c r="K72" s="167"/>
      <c r="L72" s="167"/>
      <c r="M72" s="167"/>
      <c r="N72" s="167"/>
      <c r="O72" s="167"/>
      <c r="P72" s="167"/>
      <c r="Q72" s="167"/>
      <c r="R72" s="167"/>
    </row>
    <row r="73" spans="1:18" s="168" customFormat="1" ht="12.75" customHeight="1">
      <c r="A73" s="169" t="s">
        <v>9</v>
      </c>
      <c r="B73" s="169" t="s">
        <v>13</v>
      </c>
      <c r="C73" s="171"/>
      <c r="D73" s="171"/>
      <c r="E73" s="171"/>
      <c r="F73" s="171"/>
      <c r="G73" s="172"/>
      <c r="H73" s="173"/>
      <c r="I73" s="169"/>
      <c r="J73" s="169"/>
      <c r="K73" s="167"/>
      <c r="L73" s="167"/>
      <c r="M73" s="167"/>
      <c r="N73" s="167"/>
      <c r="O73" s="167"/>
      <c r="P73" s="167"/>
      <c r="Q73" s="167"/>
      <c r="R73" s="167"/>
    </row>
    <row r="74" spans="1:18" s="168" customFormat="1">
      <c r="A74" s="169"/>
      <c r="B74" s="169" t="s">
        <v>14</v>
      </c>
      <c r="C74" s="171"/>
      <c r="D74" s="171"/>
      <c r="E74" s="171"/>
      <c r="F74" s="171"/>
      <c r="G74" s="172"/>
      <c r="H74" s="173"/>
      <c r="I74" s="169"/>
      <c r="J74" s="169"/>
      <c r="K74" s="167"/>
      <c r="L74" s="167"/>
      <c r="M74" s="167"/>
      <c r="N74" s="167"/>
      <c r="O74" s="167"/>
      <c r="P74" s="167"/>
      <c r="Q74" s="167"/>
      <c r="R74" s="167"/>
    </row>
    <row r="75" spans="1:18" s="168" customFormat="1">
      <c r="A75" s="169" t="s">
        <v>6</v>
      </c>
      <c r="B75" s="169" t="s">
        <v>10</v>
      </c>
      <c r="C75" s="171"/>
      <c r="D75" s="171"/>
      <c r="E75" s="171"/>
      <c r="F75" s="171"/>
      <c r="G75" s="172"/>
      <c r="H75" s="173"/>
      <c r="I75" s="169"/>
      <c r="J75" s="169"/>
      <c r="K75" s="167"/>
      <c r="L75" s="167"/>
      <c r="M75" s="167"/>
      <c r="N75" s="167"/>
      <c r="O75" s="167"/>
      <c r="P75" s="167"/>
      <c r="Q75" s="167"/>
      <c r="R75" s="167"/>
    </row>
    <row r="76" spans="1:18" s="168" customFormat="1">
      <c r="A76" s="169"/>
      <c r="B76" s="169" t="s">
        <v>11</v>
      </c>
      <c r="C76" s="171"/>
      <c r="D76" s="171"/>
      <c r="E76" s="171"/>
      <c r="F76" s="171"/>
      <c r="G76" s="172"/>
      <c r="H76" s="173"/>
      <c r="I76" s="169"/>
      <c r="J76" s="169"/>
      <c r="K76" s="167"/>
      <c r="L76" s="167"/>
      <c r="M76" s="167"/>
      <c r="N76" s="167"/>
      <c r="O76" s="167"/>
      <c r="P76" s="167"/>
      <c r="Q76" s="167"/>
      <c r="R76" s="167"/>
    </row>
    <row r="77" spans="1:18" s="168" customFormat="1">
      <c r="A77" s="162" t="s">
        <v>75</v>
      </c>
      <c r="B77" s="165" t="s">
        <v>76</v>
      </c>
      <c r="C77" s="32"/>
      <c r="D77" s="32"/>
      <c r="E77" s="32"/>
      <c r="F77" s="32"/>
      <c r="G77" s="172"/>
      <c r="H77" s="96"/>
      <c r="J77" s="174"/>
      <c r="K77" s="167"/>
      <c r="L77" s="167"/>
      <c r="M77" s="167"/>
      <c r="N77" s="167"/>
      <c r="O77" s="167"/>
      <c r="P77" s="167"/>
      <c r="Q77" s="167"/>
      <c r="R77" s="167"/>
    </row>
    <row r="78" spans="1:18">
      <c r="A78" s="82"/>
      <c r="I78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69 G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6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4" t="s">
        <v>71</v>
      </c>
      <c r="B1" s="142"/>
      <c r="C1" s="142"/>
      <c r="D1" s="60"/>
      <c r="E1" s="49"/>
      <c r="F1" s="141"/>
      <c r="G1" s="147"/>
      <c r="H1" s="147"/>
      <c r="I1" s="51"/>
      <c r="J1" s="45"/>
      <c r="K1" s="147"/>
      <c r="L1" s="45"/>
      <c r="M1" s="147"/>
      <c r="N1" s="147"/>
      <c r="O1" s="147"/>
      <c r="P1" s="51"/>
      <c r="Q1" s="45"/>
      <c r="R1" s="147"/>
      <c r="S1" s="147"/>
      <c r="T1" s="147"/>
      <c r="U1" s="51"/>
      <c r="V1" s="45"/>
      <c r="W1" s="147"/>
      <c r="X1" s="147"/>
      <c r="Y1" s="147"/>
      <c r="Z1" s="51"/>
      <c r="AA1" s="45"/>
      <c r="AB1" s="147"/>
      <c r="AC1" s="147"/>
      <c r="AD1" s="147"/>
      <c r="AE1" s="51"/>
      <c r="AF1" s="45"/>
      <c r="AG1" s="147"/>
      <c r="AH1" s="147"/>
      <c r="AI1" s="147"/>
      <c r="AJ1" s="51"/>
      <c r="AK1" s="45"/>
      <c r="AL1" s="147"/>
      <c r="AM1" s="147"/>
      <c r="AN1" s="147"/>
      <c r="AO1" s="51"/>
      <c r="AP1" s="45"/>
      <c r="AQ1" s="147"/>
      <c r="AR1" s="147"/>
      <c r="AS1" s="147"/>
      <c r="AT1" s="51"/>
      <c r="AU1" s="45"/>
      <c r="AV1" s="147"/>
      <c r="AW1" s="147"/>
      <c r="AX1" s="147"/>
      <c r="AY1" s="51"/>
      <c r="AZ1" s="45"/>
      <c r="BA1" s="147"/>
      <c r="BB1" s="147"/>
      <c r="BC1" s="147"/>
      <c r="BD1" s="51"/>
      <c r="BE1" s="45"/>
      <c r="BF1" s="147"/>
      <c r="BG1" s="147"/>
      <c r="BH1" s="147"/>
      <c r="BI1" s="51"/>
      <c r="BJ1" s="45"/>
      <c r="BK1" s="147"/>
      <c r="BL1" s="147"/>
      <c r="BM1" s="147"/>
      <c r="BN1" s="51"/>
      <c r="BO1" s="45"/>
      <c r="BP1" s="147"/>
      <c r="BQ1" s="147"/>
      <c r="BR1" s="147"/>
      <c r="BS1" s="51"/>
      <c r="BT1" s="45"/>
      <c r="BU1" s="147"/>
      <c r="BV1" s="147"/>
      <c r="BW1" s="147"/>
      <c r="BX1" s="51"/>
      <c r="BY1" s="45"/>
      <c r="BZ1" s="147"/>
      <c r="CA1" s="147"/>
      <c r="CB1" s="147"/>
      <c r="CC1" s="51"/>
      <c r="CD1" s="45"/>
      <c r="CE1" s="147"/>
      <c r="CF1" s="147"/>
      <c r="CG1" s="147"/>
      <c r="CH1" s="51"/>
      <c r="CI1" s="45"/>
      <c r="CJ1" s="147"/>
      <c r="CK1" s="147"/>
      <c r="CL1" s="147"/>
      <c r="CM1" s="51"/>
      <c r="CN1" s="45"/>
      <c r="CO1" s="147"/>
      <c r="CP1" s="147"/>
      <c r="CQ1" s="147"/>
      <c r="CR1" s="51"/>
      <c r="CS1" s="45"/>
      <c r="CT1" s="147"/>
      <c r="CU1" s="147"/>
      <c r="CV1" s="147"/>
      <c r="CW1" s="51"/>
      <c r="CX1" s="45"/>
      <c r="CY1" s="147"/>
      <c r="CZ1" s="147"/>
      <c r="DA1" s="147"/>
      <c r="DB1" s="51"/>
      <c r="DC1" s="45"/>
      <c r="DD1" s="147"/>
      <c r="DE1" s="147"/>
      <c r="DF1" s="147"/>
      <c r="DG1" s="51"/>
      <c r="DH1" s="45"/>
      <c r="DI1" s="147"/>
      <c r="DJ1" s="147"/>
      <c r="DK1" s="147"/>
      <c r="DL1" s="51"/>
      <c r="DM1" s="45"/>
      <c r="DN1" s="147"/>
      <c r="DO1" s="147"/>
      <c r="DP1" s="147"/>
      <c r="DQ1" s="51"/>
      <c r="DR1" s="45"/>
      <c r="DS1" s="147"/>
      <c r="DT1" s="147"/>
      <c r="DU1" s="147"/>
      <c r="DV1" s="51"/>
      <c r="DW1" s="45"/>
      <c r="DX1" s="147"/>
      <c r="DY1" s="147"/>
      <c r="DZ1" s="147"/>
      <c r="EA1" s="51"/>
      <c r="EB1" s="45"/>
      <c r="EC1" s="147"/>
      <c r="ED1" s="147"/>
      <c r="EE1" s="147"/>
      <c r="EF1" s="51"/>
      <c r="EG1" s="45"/>
      <c r="EH1" s="147"/>
      <c r="EI1" s="147"/>
      <c r="EJ1" s="147"/>
      <c r="EK1" s="51"/>
      <c r="EL1" s="45"/>
      <c r="EM1" s="147"/>
      <c r="EN1" s="147"/>
      <c r="EO1" s="147"/>
      <c r="EP1" s="51"/>
      <c r="EQ1" s="45"/>
      <c r="ER1" s="147"/>
      <c r="ES1" s="147"/>
      <c r="ET1" s="147"/>
      <c r="EU1" s="51"/>
      <c r="EV1" s="45"/>
      <c r="EW1" s="147"/>
      <c r="EX1" s="147"/>
      <c r="EY1" s="147"/>
      <c r="EZ1" s="51"/>
      <c r="FA1" s="45"/>
      <c r="FB1" s="147"/>
      <c r="FC1" s="147"/>
      <c r="FD1" s="147"/>
      <c r="FE1" s="51"/>
      <c r="FF1" s="45"/>
      <c r="FG1" s="147"/>
      <c r="FH1" s="147"/>
      <c r="FI1" s="147"/>
      <c r="FJ1" s="51"/>
      <c r="FK1" s="45"/>
      <c r="FL1" s="147"/>
      <c r="FM1" s="147"/>
      <c r="FN1" s="147"/>
      <c r="FO1" s="51"/>
      <c r="FP1" s="45"/>
      <c r="FQ1" s="147"/>
      <c r="FR1" s="147"/>
      <c r="FS1" s="147"/>
      <c r="FT1" s="51"/>
      <c r="FU1" s="45"/>
      <c r="FV1" s="147"/>
      <c r="FW1" s="147"/>
      <c r="FX1" s="147"/>
      <c r="FY1" s="51"/>
      <c r="FZ1" s="45"/>
      <c r="GA1" s="147"/>
      <c r="GB1" s="147"/>
      <c r="GC1" s="147"/>
      <c r="GD1" s="51"/>
      <c r="GE1" s="45"/>
      <c r="GF1" s="147"/>
      <c r="GG1" s="147"/>
      <c r="GH1" s="147"/>
      <c r="GI1" s="51"/>
      <c r="GJ1" s="45"/>
      <c r="GK1" s="147"/>
      <c r="GL1" s="147"/>
      <c r="GM1" s="147"/>
      <c r="GN1" s="51"/>
      <c r="GO1" s="45"/>
      <c r="GP1" s="147"/>
      <c r="GQ1" s="147"/>
      <c r="GR1" s="147"/>
      <c r="GS1" s="51"/>
      <c r="GT1" s="45"/>
      <c r="GU1" s="147"/>
      <c r="GV1" s="147"/>
      <c r="GW1" s="147"/>
      <c r="GX1" s="51"/>
      <c r="GY1" s="45"/>
      <c r="GZ1" s="147"/>
      <c r="HA1" s="147"/>
      <c r="HB1" s="147"/>
      <c r="HC1" s="51"/>
      <c r="HD1" s="45"/>
      <c r="HE1" s="147"/>
      <c r="HF1" s="147"/>
      <c r="HG1" s="147"/>
      <c r="HH1" s="51"/>
      <c r="HI1" s="45"/>
      <c r="HJ1" s="147"/>
      <c r="HK1" s="147"/>
      <c r="HL1" s="147"/>
      <c r="HM1" s="51"/>
      <c r="HN1" s="45"/>
      <c r="HO1" s="147"/>
      <c r="HP1" s="147"/>
      <c r="HQ1" s="147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5"/>
      <c r="B3" s="90" t="s">
        <v>12</v>
      </c>
      <c r="C3" s="114">
        <v>44531</v>
      </c>
      <c r="D3" s="114">
        <v>44896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6">
        <v>1</v>
      </c>
      <c r="B4" s="93" t="s">
        <v>18</v>
      </c>
      <c r="C4" s="95">
        <v>416911</v>
      </c>
      <c r="D4" s="95">
        <v>582027</v>
      </c>
      <c r="E4" s="187">
        <v>39.604615853263645</v>
      </c>
      <c r="F4" s="82"/>
    </row>
    <row r="5" spans="1:226" s="29" customFormat="1" ht="12.75" customHeight="1">
      <c r="A5" s="146">
        <v>2</v>
      </c>
      <c r="B5" s="93" t="s">
        <v>19</v>
      </c>
      <c r="C5" s="95">
        <v>98227</v>
      </c>
      <c r="D5" s="95">
        <v>328879</v>
      </c>
      <c r="E5" s="187">
        <v>234.81527482260481</v>
      </c>
      <c r="F5" s="82"/>
    </row>
    <row r="6" spans="1:226" s="29" customFormat="1" ht="12.75" customHeight="1">
      <c r="A6" s="146">
        <v>3</v>
      </c>
      <c r="B6" s="93" t="s">
        <v>20</v>
      </c>
      <c r="C6" s="95">
        <v>108020</v>
      </c>
      <c r="D6" s="95">
        <v>250883</v>
      </c>
      <c r="E6" s="187">
        <v>132.25606369190891</v>
      </c>
      <c r="F6" s="82"/>
    </row>
    <row r="7" spans="1:226" s="29" customFormat="1" ht="12.75" customHeight="1">
      <c r="A7" s="146">
        <v>4</v>
      </c>
      <c r="B7" s="93" t="s">
        <v>21</v>
      </c>
      <c r="C7" s="184">
        <v>69952</v>
      </c>
      <c r="D7" s="95">
        <v>213185</v>
      </c>
      <c r="E7" s="187">
        <v>204.75897758462946</v>
      </c>
      <c r="F7" s="82"/>
    </row>
    <row r="8" spans="1:226" s="29" customFormat="1" ht="12.75" customHeight="1">
      <c r="A8" s="146">
        <v>5</v>
      </c>
      <c r="B8" s="93" t="s">
        <v>25</v>
      </c>
      <c r="C8" s="184">
        <v>87980</v>
      </c>
      <c r="D8" s="95">
        <v>206572</v>
      </c>
      <c r="E8" s="187">
        <v>134.79427142532393</v>
      </c>
      <c r="F8" s="82"/>
    </row>
    <row r="9" spans="1:226" s="29" customFormat="1" ht="12.75" customHeight="1">
      <c r="A9" s="146">
        <v>6</v>
      </c>
      <c r="B9" s="93" t="s">
        <v>22</v>
      </c>
      <c r="C9" s="95">
        <v>88861</v>
      </c>
      <c r="D9" s="95">
        <v>180502</v>
      </c>
      <c r="E9" s="187">
        <v>103.1284815610898</v>
      </c>
      <c r="F9" s="82"/>
    </row>
    <row r="10" spans="1:226" s="29" customFormat="1" ht="12.75" customHeight="1">
      <c r="A10" s="146">
        <v>7</v>
      </c>
      <c r="B10" s="93" t="s">
        <v>23</v>
      </c>
      <c r="C10" s="95">
        <v>3982</v>
      </c>
      <c r="D10" s="95">
        <v>169733</v>
      </c>
      <c r="E10" s="187">
        <v>4162.5062782521345</v>
      </c>
      <c r="F10" s="82"/>
    </row>
    <row r="11" spans="1:226" s="29" customFormat="1" ht="12.75" customHeight="1">
      <c r="A11" s="146">
        <v>8</v>
      </c>
      <c r="B11" s="93" t="s">
        <v>24</v>
      </c>
      <c r="C11" s="95">
        <v>68335</v>
      </c>
      <c r="D11" s="95">
        <v>136487</v>
      </c>
      <c r="E11" s="187">
        <v>99.732201653618205</v>
      </c>
      <c r="F11" s="82"/>
    </row>
    <row r="12" spans="1:226" s="29" customFormat="1" ht="12.75" customHeight="1">
      <c r="A12" s="146">
        <v>9</v>
      </c>
      <c r="B12" s="93" t="s">
        <v>26</v>
      </c>
      <c r="C12" s="95">
        <v>4256</v>
      </c>
      <c r="D12" s="95">
        <v>134968</v>
      </c>
      <c r="E12" s="187">
        <v>3071.2406015037595</v>
      </c>
      <c r="F12" s="82"/>
    </row>
    <row r="13" spans="1:226" s="29" customFormat="1" ht="12.75" customHeight="1">
      <c r="A13" s="146">
        <v>10</v>
      </c>
      <c r="B13" s="93" t="s">
        <v>28</v>
      </c>
      <c r="C13" s="95">
        <v>44360</v>
      </c>
      <c r="D13" s="95">
        <v>113341</v>
      </c>
      <c r="E13" s="187">
        <v>155.50270513976557</v>
      </c>
      <c r="F13" s="82"/>
    </row>
    <row r="14" spans="1:226" s="29" customFormat="1" ht="12.75" customHeight="1">
      <c r="A14" s="146">
        <v>11</v>
      </c>
      <c r="B14" s="93" t="s">
        <v>27</v>
      </c>
      <c r="C14" s="95">
        <v>102024</v>
      </c>
      <c r="D14" s="95">
        <v>97479</v>
      </c>
      <c r="E14" s="187">
        <v>-4.4548341566690191</v>
      </c>
      <c r="F14" s="82"/>
    </row>
    <row r="15" spans="1:226" s="29" customFormat="1" ht="12.75" customHeight="1">
      <c r="A15" s="146">
        <v>12</v>
      </c>
      <c r="B15" s="93" t="s">
        <v>37</v>
      </c>
      <c r="C15" s="95">
        <v>30220</v>
      </c>
      <c r="D15" s="95">
        <v>90363</v>
      </c>
      <c r="E15" s="187">
        <v>199.01720714758437</v>
      </c>
      <c r="F15" s="82"/>
    </row>
    <row r="16" spans="1:226" s="29" customFormat="1" ht="12.75" customHeight="1">
      <c r="A16" s="146">
        <v>13</v>
      </c>
      <c r="B16" s="93" t="s">
        <v>29</v>
      </c>
      <c r="C16" s="95">
        <v>22585</v>
      </c>
      <c r="D16" s="95">
        <v>80223</v>
      </c>
      <c r="E16" s="187">
        <v>255.20478193491255</v>
      </c>
      <c r="F16" s="82"/>
    </row>
    <row r="17" spans="1:6" s="29" customFormat="1" ht="12.75" customHeight="1">
      <c r="A17" s="146">
        <v>14</v>
      </c>
      <c r="B17" s="93" t="s">
        <v>30</v>
      </c>
      <c r="C17" s="95">
        <v>50320</v>
      </c>
      <c r="D17" s="95">
        <v>76233</v>
      </c>
      <c r="E17" s="187">
        <v>51.496422893481721</v>
      </c>
      <c r="F17" s="82"/>
    </row>
    <row r="18" spans="1:6" s="29" customFormat="1" ht="12.75" customHeight="1">
      <c r="A18" s="146">
        <v>15</v>
      </c>
      <c r="B18" s="93" t="s">
        <v>33</v>
      </c>
      <c r="C18" s="95">
        <v>29857</v>
      </c>
      <c r="D18" s="95">
        <v>71767</v>
      </c>
      <c r="E18" s="187">
        <v>140.36909267508457</v>
      </c>
      <c r="F18" s="82"/>
    </row>
    <row r="19" spans="1:6" s="29" customFormat="1" ht="12.75" customHeight="1">
      <c r="A19" s="146">
        <v>16</v>
      </c>
      <c r="B19" s="93" t="s">
        <v>31</v>
      </c>
      <c r="C19" s="95">
        <v>65860</v>
      </c>
      <c r="D19" s="95">
        <v>70992</v>
      </c>
      <c r="E19" s="187">
        <v>7.7922866686911636</v>
      </c>
      <c r="F19" s="82"/>
    </row>
    <row r="20" spans="1:6" s="29" customFormat="1" ht="12.75" customHeight="1">
      <c r="A20" s="146">
        <v>17</v>
      </c>
      <c r="B20" s="93" t="s">
        <v>36</v>
      </c>
      <c r="C20" s="95">
        <v>40144</v>
      </c>
      <c r="D20" s="95">
        <v>66561</v>
      </c>
      <c r="E20" s="187">
        <v>65.805599840573933</v>
      </c>
      <c r="F20" s="82"/>
    </row>
    <row r="21" spans="1:6" s="29" customFormat="1" ht="12.75" customHeight="1">
      <c r="A21" s="146">
        <v>18</v>
      </c>
      <c r="B21" s="93" t="s">
        <v>42</v>
      </c>
      <c r="C21" s="95">
        <v>27688</v>
      </c>
      <c r="D21" s="95">
        <v>66489</v>
      </c>
      <c r="E21" s="187">
        <v>140.13652123663681</v>
      </c>
      <c r="F21" s="82"/>
    </row>
    <row r="22" spans="1:6" s="29" customFormat="1" ht="12.75" customHeight="1">
      <c r="A22" s="146">
        <v>19</v>
      </c>
      <c r="B22" s="93" t="s">
        <v>61</v>
      </c>
      <c r="C22" s="184">
        <v>23313</v>
      </c>
      <c r="D22" s="95">
        <v>64745</v>
      </c>
      <c r="E22" s="187">
        <v>177.72058508128512</v>
      </c>
      <c r="F22" s="82"/>
    </row>
    <row r="23" spans="1:6" s="29" customFormat="1" ht="12.75" customHeight="1">
      <c r="A23" s="146">
        <v>20</v>
      </c>
      <c r="B23" s="93" t="s">
        <v>34</v>
      </c>
      <c r="C23" s="95">
        <v>49833</v>
      </c>
      <c r="D23" s="95">
        <v>61719</v>
      </c>
      <c r="E23" s="187">
        <v>23.851664559629164</v>
      </c>
      <c r="F23" s="82"/>
    </row>
    <row r="24" spans="1:6" s="29" customFormat="1" ht="12.75" customHeight="1">
      <c r="A24" s="146">
        <v>21</v>
      </c>
      <c r="B24" s="93" t="s">
        <v>62</v>
      </c>
      <c r="C24" s="184">
        <v>31454</v>
      </c>
      <c r="D24" s="95">
        <v>60004</v>
      </c>
      <c r="E24" s="187">
        <v>90.767469956126405</v>
      </c>
      <c r="F24" s="82"/>
    </row>
    <row r="25" spans="1:6" s="29" customFormat="1" ht="12.75" customHeight="1">
      <c r="A25" s="146">
        <v>22</v>
      </c>
      <c r="B25" s="93" t="s">
        <v>40</v>
      </c>
      <c r="C25" s="184">
        <v>28046</v>
      </c>
      <c r="D25" s="95">
        <v>59953</v>
      </c>
      <c r="E25" s="187">
        <v>113.7666690437139</v>
      </c>
      <c r="F25" s="82"/>
    </row>
    <row r="26" spans="1:6" s="29" customFormat="1" ht="12.75" customHeight="1">
      <c r="A26" s="146">
        <v>23</v>
      </c>
      <c r="B26" s="93" t="s">
        <v>39</v>
      </c>
      <c r="C26" s="95">
        <v>5077</v>
      </c>
      <c r="D26" s="95">
        <v>55311</v>
      </c>
      <c r="E26" s="187">
        <v>989.44258420326958</v>
      </c>
      <c r="F26" s="82"/>
    </row>
    <row r="27" spans="1:6" s="29" customFormat="1" ht="12.75" customHeight="1">
      <c r="A27" s="146">
        <v>24</v>
      </c>
      <c r="B27" s="93" t="s">
        <v>35</v>
      </c>
      <c r="C27" s="95">
        <v>24734</v>
      </c>
      <c r="D27" s="95">
        <v>53952</v>
      </c>
      <c r="E27" s="187">
        <v>118.12889140454435</v>
      </c>
      <c r="F27" s="82"/>
    </row>
    <row r="28" spans="1:6" s="29" customFormat="1" ht="12.75" customHeight="1">
      <c r="A28" s="146">
        <v>25</v>
      </c>
      <c r="B28" s="93" t="s">
        <v>45</v>
      </c>
      <c r="C28" s="95">
        <v>71731</v>
      </c>
      <c r="D28" s="95">
        <v>47063</v>
      </c>
      <c r="E28" s="187">
        <v>-34.389594457068775</v>
      </c>
      <c r="F28" s="82"/>
    </row>
    <row r="29" spans="1:6" s="29" customFormat="1" ht="12.75" customHeight="1">
      <c r="A29" s="146">
        <v>26</v>
      </c>
      <c r="B29" s="93" t="s">
        <v>32</v>
      </c>
      <c r="C29" s="95">
        <v>20456</v>
      </c>
      <c r="D29" s="95">
        <v>43139</v>
      </c>
      <c r="E29" s="187">
        <v>110.88678138443488</v>
      </c>
      <c r="F29" s="82"/>
    </row>
    <row r="30" spans="1:6" s="29" customFormat="1" ht="12.75" customHeight="1">
      <c r="A30" s="146">
        <v>27</v>
      </c>
      <c r="B30" s="93" t="s">
        <v>38</v>
      </c>
      <c r="C30" s="95">
        <v>33851</v>
      </c>
      <c r="D30" s="95">
        <v>38625</v>
      </c>
      <c r="E30" s="187">
        <v>14.102980709580217</v>
      </c>
      <c r="F30" s="82"/>
    </row>
    <row r="31" spans="1:6" s="29" customFormat="1" ht="12.75" customHeight="1">
      <c r="A31" s="146">
        <v>28</v>
      </c>
      <c r="B31" s="93" t="s">
        <v>52</v>
      </c>
      <c r="C31" s="95">
        <v>35308</v>
      </c>
      <c r="D31" s="95">
        <v>38620</v>
      </c>
      <c r="E31" s="187">
        <v>9.3803104112382467</v>
      </c>
      <c r="F31" s="82"/>
    </row>
    <row r="32" spans="1:6" s="29" customFormat="1" ht="12.75" customHeight="1">
      <c r="A32" s="146">
        <v>29</v>
      </c>
      <c r="B32" s="93" t="s">
        <v>41</v>
      </c>
      <c r="C32" s="95">
        <v>12270</v>
      </c>
      <c r="D32" s="95">
        <v>38016</v>
      </c>
      <c r="E32" s="187">
        <v>209.82885085574571</v>
      </c>
      <c r="F32" s="82"/>
    </row>
    <row r="33" spans="1:6" s="29" customFormat="1" ht="12.75" customHeight="1">
      <c r="A33" s="146">
        <v>30</v>
      </c>
      <c r="B33" s="93" t="s">
        <v>58</v>
      </c>
      <c r="C33" s="95">
        <v>31514</v>
      </c>
      <c r="D33" s="95">
        <v>34386</v>
      </c>
      <c r="E33" s="187">
        <v>9.1134099130545145</v>
      </c>
      <c r="F33" s="82"/>
    </row>
    <row r="34" spans="1:6" s="29" customFormat="1" ht="12.75" customHeight="1">
      <c r="A34" s="146">
        <v>31</v>
      </c>
      <c r="B34" s="93" t="s">
        <v>82</v>
      </c>
      <c r="C34" s="95">
        <v>28850</v>
      </c>
      <c r="D34" s="95">
        <v>33258</v>
      </c>
      <c r="E34" s="187">
        <v>15.279029462738302</v>
      </c>
      <c r="F34" s="82"/>
    </row>
    <row r="35" spans="1:6" s="29" customFormat="1" ht="12.75" customHeight="1">
      <c r="A35" s="146">
        <v>32</v>
      </c>
      <c r="B35" s="93" t="s">
        <v>80</v>
      </c>
      <c r="C35" s="184">
        <v>14456</v>
      </c>
      <c r="D35" s="95">
        <v>30182</v>
      </c>
      <c r="E35" s="187">
        <v>108.78527946873271</v>
      </c>
      <c r="F35" s="82"/>
    </row>
    <row r="36" spans="1:6" s="29" customFormat="1" ht="12.75" customHeight="1">
      <c r="A36" s="146">
        <v>33</v>
      </c>
      <c r="B36" s="93" t="s">
        <v>66</v>
      </c>
      <c r="C36" s="95">
        <v>34514</v>
      </c>
      <c r="D36" s="95">
        <v>29374</v>
      </c>
      <c r="E36" s="187">
        <v>-14.892507388306194</v>
      </c>
      <c r="F36" s="82"/>
    </row>
    <row r="37" spans="1:6" s="29" customFormat="1" ht="12.75" customHeight="1">
      <c r="A37" s="146">
        <v>34</v>
      </c>
      <c r="B37" s="93" t="s">
        <v>53</v>
      </c>
      <c r="C37" s="95">
        <v>24803</v>
      </c>
      <c r="D37" s="95">
        <v>25939</v>
      </c>
      <c r="E37" s="187">
        <v>4.5800911180099177</v>
      </c>
      <c r="F37" s="82"/>
    </row>
    <row r="38" spans="1:6" s="29" customFormat="1" ht="12.75" customHeight="1">
      <c r="A38" s="146">
        <v>35</v>
      </c>
      <c r="B38" s="93" t="s">
        <v>46</v>
      </c>
      <c r="C38" s="95">
        <v>21634</v>
      </c>
      <c r="D38" s="95">
        <v>24305</v>
      </c>
      <c r="E38" s="187">
        <v>12.346306739391698</v>
      </c>
      <c r="F38" s="82"/>
    </row>
    <row r="39" spans="1:6" s="29" customFormat="1" ht="12.75" customHeight="1">
      <c r="A39" s="146">
        <v>36</v>
      </c>
      <c r="B39" s="93" t="s">
        <v>43</v>
      </c>
      <c r="C39" s="95">
        <v>21096</v>
      </c>
      <c r="D39" s="95">
        <v>24070</v>
      </c>
      <c r="E39" s="187">
        <v>14.097459233978004</v>
      </c>
      <c r="F39" s="82"/>
    </row>
    <row r="40" spans="1:6" s="29" customFormat="1" ht="12.75" customHeight="1">
      <c r="A40" s="146">
        <v>37</v>
      </c>
      <c r="B40" s="93" t="s">
        <v>47</v>
      </c>
      <c r="C40" s="95">
        <v>27287</v>
      </c>
      <c r="D40" s="95">
        <v>24001</v>
      </c>
      <c r="E40" s="187">
        <v>-12.042364495913805</v>
      </c>
      <c r="F40" s="82"/>
    </row>
    <row r="41" spans="1:6" s="29" customFormat="1" ht="12.75" customHeight="1">
      <c r="A41" s="146">
        <v>38</v>
      </c>
      <c r="B41" s="93" t="s">
        <v>44</v>
      </c>
      <c r="C41" s="95">
        <v>25938</v>
      </c>
      <c r="D41" s="95">
        <v>23946</v>
      </c>
      <c r="E41" s="187">
        <v>-7.6798519546611157</v>
      </c>
      <c r="F41" s="82"/>
    </row>
    <row r="42" spans="1:6" s="29" customFormat="1" ht="12.75" customHeight="1">
      <c r="A42" s="146">
        <v>39</v>
      </c>
      <c r="B42" s="93" t="s">
        <v>48</v>
      </c>
      <c r="C42" s="184">
        <v>12905</v>
      </c>
      <c r="D42" s="95">
        <v>22804</v>
      </c>
      <c r="E42" s="187">
        <v>76.706702828361102</v>
      </c>
      <c r="F42" s="82"/>
    </row>
    <row r="43" spans="1:6" s="29" customFormat="1" ht="12.75" customHeight="1">
      <c r="A43" s="146">
        <v>40</v>
      </c>
      <c r="B43" s="93" t="s">
        <v>95</v>
      </c>
      <c r="C43" s="160" t="s">
        <v>72</v>
      </c>
      <c r="D43" s="95">
        <v>22045</v>
      </c>
      <c r="E43" s="187" t="s">
        <v>73</v>
      </c>
      <c r="F43" s="82"/>
    </row>
    <row r="44" spans="1:6" s="29" customFormat="1" ht="12.75" customHeight="1">
      <c r="A44" s="146">
        <v>41</v>
      </c>
      <c r="B44" s="93" t="s">
        <v>83</v>
      </c>
      <c r="C44" s="185" t="s">
        <v>72</v>
      </c>
      <c r="D44" s="95">
        <v>21718</v>
      </c>
      <c r="E44" s="187" t="s">
        <v>73</v>
      </c>
      <c r="F44" s="82"/>
    </row>
    <row r="45" spans="1:6" s="29" customFormat="1" ht="12.75" customHeight="1">
      <c r="A45" s="146">
        <v>42</v>
      </c>
      <c r="B45" s="93" t="s">
        <v>92</v>
      </c>
      <c r="C45" s="184">
        <v>10755</v>
      </c>
      <c r="D45" s="95">
        <v>20811</v>
      </c>
      <c r="E45" s="187">
        <v>93.500697350069743</v>
      </c>
      <c r="F45" s="82"/>
    </row>
    <row r="46" spans="1:6" s="29" customFormat="1" ht="12.75" customHeight="1">
      <c r="A46" s="146">
        <v>43</v>
      </c>
      <c r="B46" s="93" t="s">
        <v>79</v>
      </c>
      <c r="C46" s="95">
        <v>18668</v>
      </c>
      <c r="D46" s="95">
        <v>18416</v>
      </c>
      <c r="E46" s="176">
        <v>-1.3499035783158344</v>
      </c>
      <c r="F46" s="82"/>
    </row>
    <row r="47" spans="1:6" s="29" customFormat="1" ht="12.75" customHeight="1">
      <c r="A47" s="146">
        <v>44</v>
      </c>
      <c r="B47" s="93" t="s">
        <v>81</v>
      </c>
      <c r="C47" s="95">
        <v>20043</v>
      </c>
      <c r="D47" s="95">
        <v>17138</v>
      </c>
      <c r="E47" s="187">
        <v>-14.493838247767302</v>
      </c>
      <c r="F47" s="82"/>
    </row>
    <row r="48" spans="1:6" s="29" customFormat="1" ht="12.75" customHeight="1">
      <c r="A48" s="146">
        <v>45</v>
      </c>
      <c r="B48" s="93" t="s">
        <v>49</v>
      </c>
      <c r="C48" s="95">
        <v>8818</v>
      </c>
      <c r="D48" s="95">
        <v>15862</v>
      </c>
      <c r="E48" s="176">
        <v>79.882059423905645</v>
      </c>
      <c r="F48" s="82"/>
    </row>
    <row r="49" spans="1:6" s="29" customFormat="1" ht="12.75" customHeight="1">
      <c r="A49" s="146">
        <v>46</v>
      </c>
      <c r="B49" s="93" t="s">
        <v>78</v>
      </c>
      <c r="C49" s="184">
        <v>22364</v>
      </c>
      <c r="D49" s="95">
        <v>15432</v>
      </c>
      <c r="E49" s="187">
        <v>-30.996243963512786</v>
      </c>
      <c r="F49" s="82"/>
    </row>
    <row r="50" spans="1:6" s="29" customFormat="1" ht="12.75" customHeight="1">
      <c r="A50" s="146">
        <v>47</v>
      </c>
      <c r="B50" s="93" t="s">
        <v>77</v>
      </c>
      <c r="C50" s="95">
        <v>12319</v>
      </c>
      <c r="D50" s="95">
        <v>15316</v>
      </c>
      <c r="E50" s="187">
        <v>24.32827339881484</v>
      </c>
      <c r="F50" s="82"/>
    </row>
    <row r="51" spans="1:6" s="29" customFormat="1" ht="12.75" customHeight="1">
      <c r="A51" s="146">
        <v>48</v>
      </c>
      <c r="B51" s="93" t="s">
        <v>60</v>
      </c>
      <c r="C51" s="184">
        <v>12164</v>
      </c>
      <c r="D51" s="95">
        <v>14919</v>
      </c>
      <c r="E51" s="176">
        <v>22.648799736928645</v>
      </c>
      <c r="F51" s="82"/>
    </row>
    <row r="52" spans="1:6" s="29" customFormat="1" ht="12.75" customHeight="1">
      <c r="A52" s="146">
        <v>49</v>
      </c>
      <c r="B52" s="93" t="s">
        <v>84</v>
      </c>
      <c r="C52" s="160" t="s">
        <v>72</v>
      </c>
      <c r="D52" s="95">
        <v>14869</v>
      </c>
      <c r="E52" s="187" t="s">
        <v>73</v>
      </c>
      <c r="F52" s="82"/>
    </row>
    <row r="53" spans="1:6" s="29" customFormat="1" ht="12.75" customHeight="1">
      <c r="A53" s="146">
        <v>50</v>
      </c>
      <c r="B53" s="93" t="s">
        <v>93</v>
      </c>
      <c r="C53" s="95">
        <v>8812</v>
      </c>
      <c r="D53" s="95">
        <v>13620</v>
      </c>
      <c r="E53" s="187">
        <v>54.561960962324108</v>
      </c>
      <c r="F53" s="82"/>
    </row>
    <row r="54" spans="1:6" s="29" customFormat="1" ht="12.75" customHeight="1">
      <c r="A54" s="146">
        <v>51</v>
      </c>
      <c r="B54" s="93" t="s">
        <v>85</v>
      </c>
      <c r="C54" s="184">
        <v>10847</v>
      </c>
      <c r="D54" s="95">
        <v>13044</v>
      </c>
      <c r="E54" s="187">
        <v>20.254448234534895</v>
      </c>
      <c r="F54" s="82"/>
    </row>
    <row r="55" spans="1:6" s="29" customFormat="1" ht="12.75" customHeight="1">
      <c r="A55" s="146">
        <v>52</v>
      </c>
      <c r="B55" s="93" t="s">
        <v>90</v>
      </c>
      <c r="C55" s="185" t="s">
        <v>72</v>
      </c>
      <c r="D55" s="95">
        <v>12940</v>
      </c>
      <c r="E55" s="176" t="s">
        <v>73</v>
      </c>
      <c r="F55" s="82"/>
    </row>
    <row r="56" spans="1:6" s="29" customFormat="1" ht="12.75" customHeight="1">
      <c r="A56" s="146">
        <v>53</v>
      </c>
      <c r="B56" s="93" t="s">
        <v>88</v>
      </c>
      <c r="C56" s="184">
        <v>8288</v>
      </c>
      <c r="D56" s="95">
        <v>12646</v>
      </c>
      <c r="E56" s="176">
        <v>52.582046332046332</v>
      </c>
      <c r="F56" s="82"/>
    </row>
    <row r="57" spans="1:6" s="29" customFormat="1" ht="12.75" customHeight="1">
      <c r="A57" s="146">
        <v>54</v>
      </c>
      <c r="B57" s="93" t="s">
        <v>86</v>
      </c>
      <c r="C57" s="184">
        <v>8403</v>
      </c>
      <c r="D57" s="95">
        <v>12367</v>
      </c>
      <c r="E57" s="176">
        <v>47.173628466024034</v>
      </c>
      <c r="F57" s="82"/>
    </row>
    <row r="58" spans="1:6" s="29" customFormat="1" ht="12.75" customHeight="1">
      <c r="A58" s="146">
        <v>55</v>
      </c>
      <c r="B58" s="93" t="s">
        <v>91</v>
      </c>
      <c r="C58" s="185" t="s">
        <v>72</v>
      </c>
      <c r="D58" s="95">
        <v>12036</v>
      </c>
      <c r="E58" s="187" t="s">
        <v>73</v>
      </c>
      <c r="F58" s="82"/>
    </row>
    <row r="59" spans="1:6" s="29" customFormat="1" ht="12.75" customHeight="1">
      <c r="A59" s="146">
        <v>56</v>
      </c>
      <c r="B59" s="93" t="s">
        <v>87</v>
      </c>
      <c r="C59" s="184">
        <v>8771</v>
      </c>
      <c r="D59" s="95">
        <v>11517</v>
      </c>
      <c r="E59" s="176">
        <v>31.307718618173524</v>
      </c>
      <c r="F59" s="82"/>
    </row>
    <row r="60" spans="1:6" s="165" customFormat="1" ht="12.75" customHeight="1">
      <c r="A60" s="146">
        <v>57</v>
      </c>
      <c r="B60" s="93" t="s">
        <v>89</v>
      </c>
      <c r="C60" s="184">
        <v>9676</v>
      </c>
      <c r="D60" s="184">
        <v>10918</v>
      </c>
      <c r="E60" s="187">
        <v>12.835882596114095</v>
      </c>
      <c r="F60" s="82"/>
    </row>
    <row r="61" spans="1:6" s="165" customFormat="1" ht="12.75" customHeight="1">
      <c r="A61" s="146">
        <v>58</v>
      </c>
      <c r="B61" s="93" t="s">
        <v>98</v>
      </c>
      <c r="C61" s="185" t="s">
        <v>72</v>
      </c>
      <c r="D61" s="184">
        <v>10720</v>
      </c>
      <c r="E61" s="176" t="s">
        <v>73</v>
      </c>
    </row>
    <row r="62" spans="1:6" s="165" customFormat="1" ht="12.75" customHeight="1">
      <c r="A62" s="146">
        <v>59</v>
      </c>
      <c r="B62" s="93" t="s">
        <v>94</v>
      </c>
      <c r="C62" s="185" t="s">
        <v>72</v>
      </c>
      <c r="D62" s="184">
        <v>8321</v>
      </c>
      <c r="E62" s="176" t="s">
        <v>73</v>
      </c>
    </row>
    <row r="63" spans="1:6" s="165" customFormat="1" ht="12.75" customHeight="1">
      <c r="A63" s="146">
        <v>60</v>
      </c>
      <c r="B63" s="93" t="s">
        <v>96</v>
      </c>
      <c r="C63" s="185" t="s">
        <v>72</v>
      </c>
      <c r="D63" s="184">
        <v>7678</v>
      </c>
      <c r="E63" s="176" t="s">
        <v>73</v>
      </c>
      <c r="F63" s="82"/>
    </row>
    <row r="64" spans="1:6" s="29" customFormat="1" ht="25.5" customHeight="1">
      <c r="A64" s="191"/>
      <c r="B64" s="192" t="s">
        <v>16</v>
      </c>
      <c r="C64" s="117">
        <v>2549948</v>
      </c>
      <c r="D64" s="117">
        <v>4563278</v>
      </c>
      <c r="E64" s="177">
        <v>78.955727724643793</v>
      </c>
      <c r="F64" s="82"/>
    </row>
    <row r="65" spans="1:5" s="29" customFormat="1" ht="16.5" customHeight="1">
      <c r="A65" s="189" t="s">
        <v>74</v>
      </c>
      <c r="B65" s="190"/>
      <c r="C65" s="190"/>
      <c r="D65" s="190"/>
      <c r="E65" s="176"/>
    </row>
    <row r="66" spans="1:5">
      <c r="A66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69"/>
  <sheetViews>
    <sheetView zoomScale="106" zoomScaleNormal="106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4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5"/>
      <c r="B3" s="123" t="s">
        <v>12</v>
      </c>
      <c r="C3" s="148">
        <v>44531</v>
      </c>
      <c r="D3" s="148">
        <v>44896</v>
      </c>
      <c r="E3" s="124" t="s">
        <v>15</v>
      </c>
      <c r="F3" s="151"/>
    </row>
    <row r="4" spans="1:226" ht="12.75" customHeight="1">
      <c r="A4" s="153">
        <v>1</v>
      </c>
      <c r="B4" s="150" t="s">
        <v>18</v>
      </c>
      <c r="C4" s="132">
        <v>295506403</v>
      </c>
      <c r="D4" s="132">
        <v>412560708</v>
      </c>
      <c r="E4" s="187">
        <v>39.611427641383465</v>
      </c>
      <c r="F4" s="149"/>
      <c r="G4" s="17"/>
      <c r="H4" s="128"/>
      <c r="I4" s="128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2">
        <v>2</v>
      </c>
      <c r="B5" s="150" t="s">
        <v>19</v>
      </c>
      <c r="C5" s="132">
        <v>73964931</v>
      </c>
      <c r="D5" s="132">
        <v>247645887</v>
      </c>
      <c r="E5" s="187">
        <v>234.81527482260481</v>
      </c>
      <c r="F5" s="149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2">
        <v>3</v>
      </c>
      <c r="B6" s="150" t="s">
        <v>20</v>
      </c>
      <c r="C6" s="132">
        <v>149175620</v>
      </c>
      <c r="D6" s="132">
        <v>346469423</v>
      </c>
      <c r="E6" s="187">
        <v>132.25606369190891</v>
      </c>
      <c r="F6" s="149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2">
        <v>4</v>
      </c>
      <c r="B7" s="150" t="s">
        <v>21</v>
      </c>
      <c r="C7" s="132">
        <v>47567360</v>
      </c>
      <c r="D7" s="132">
        <v>144965800</v>
      </c>
      <c r="E7" s="187">
        <v>204.75897758462946</v>
      </c>
      <c r="F7" s="149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2">
        <v>5</v>
      </c>
      <c r="B8" s="150" t="s">
        <v>25</v>
      </c>
      <c r="C8" s="132">
        <v>117187717</v>
      </c>
      <c r="D8" s="132">
        <v>275255920</v>
      </c>
      <c r="E8" s="187">
        <v>134.88461678965893</v>
      </c>
      <c r="F8" s="149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2">
        <v>6</v>
      </c>
      <c r="B9" s="150" t="s">
        <v>22</v>
      </c>
      <c r="C9" s="132">
        <v>57137623</v>
      </c>
      <c r="D9" s="132">
        <v>116062786</v>
      </c>
      <c r="E9" s="187">
        <v>103.1284815610898</v>
      </c>
      <c r="F9" s="149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2">
        <v>7</v>
      </c>
      <c r="B10" s="150" t="s">
        <v>23</v>
      </c>
      <c r="C10" s="132">
        <v>10775292</v>
      </c>
      <c r="D10" s="132">
        <v>459297498</v>
      </c>
      <c r="E10" s="187">
        <v>4162.5062782521345</v>
      </c>
      <c r="F10" s="149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2">
        <v>8</v>
      </c>
      <c r="B11" s="150" t="s">
        <v>24</v>
      </c>
      <c r="C11" s="132">
        <v>79746945</v>
      </c>
      <c r="D11" s="132">
        <v>159280329</v>
      </c>
      <c r="E11" s="187">
        <v>99.732201653618205</v>
      </c>
      <c r="F11" s="149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2">
        <v>9</v>
      </c>
      <c r="B12" s="150" t="s">
        <v>26</v>
      </c>
      <c r="C12" s="132">
        <v>13976704</v>
      </c>
      <c r="D12" s="132">
        <v>443234912</v>
      </c>
      <c r="E12" s="187">
        <v>3071.2406015037595</v>
      </c>
      <c r="F12" s="149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2">
        <v>10</v>
      </c>
      <c r="B13" s="150" t="s">
        <v>28</v>
      </c>
      <c r="C13" s="132">
        <v>27414480</v>
      </c>
      <c r="D13" s="132">
        <v>70044738</v>
      </c>
      <c r="E13" s="187">
        <v>155.50270513976557</v>
      </c>
      <c r="F13" s="149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2">
        <v>11</v>
      </c>
      <c r="B14" s="150" t="s">
        <v>27</v>
      </c>
      <c r="C14" s="132">
        <v>141915384</v>
      </c>
      <c r="D14" s="132">
        <v>135593289</v>
      </c>
      <c r="E14" s="187">
        <v>-4.4548341566690191</v>
      </c>
      <c r="F14" s="149"/>
      <c r="G14" s="17"/>
      <c r="H14" s="61"/>
      <c r="I14" s="18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2">
        <v>12</v>
      </c>
      <c r="B15" s="150" t="s">
        <v>37</v>
      </c>
      <c r="C15" s="132">
        <v>109245300</v>
      </c>
      <c r="D15" s="132">
        <v>326662245</v>
      </c>
      <c r="E15" s="187">
        <v>199.01720714758437</v>
      </c>
      <c r="F15" s="149"/>
      <c r="G15" s="17"/>
      <c r="H15" s="61"/>
      <c r="I15" s="18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2">
        <v>13</v>
      </c>
      <c r="B16" s="150" t="s">
        <v>29</v>
      </c>
      <c r="C16" s="132">
        <v>44515035</v>
      </c>
      <c r="D16" s="132">
        <v>158119533</v>
      </c>
      <c r="E16" s="187">
        <v>255.20478193491255</v>
      </c>
      <c r="F16" s="149"/>
      <c r="G16" s="17"/>
      <c r="H16" s="61"/>
      <c r="I16" s="18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2">
        <v>14</v>
      </c>
      <c r="B17" s="150" t="s">
        <v>30</v>
      </c>
      <c r="C17" s="132">
        <v>23650400</v>
      </c>
      <c r="D17" s="132">
        <v>35829510</v>
      </c>
      <c r="E17" s="187">
        <v>51.496422893481721</v>
      </c>
      <c r="F17" s="149"/>
      <c r="G17" s="17"/>
      <c r="H17" s="61"/>
      <c r="I17" s="18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2">
        <v>15</v>
      </c>
      <c r="B18" s="150" t="s">
        <v>33</v>
      </c>
      <c r="C18" s="132">
        <v>14211932</v>
      </c>
      <c r="D18" s="132">
        <v>34161092</v>
      </c>
      <c r="E18" s="187">
        <v>140.36909267508457</v>
      </c>
      <c r="F18" s="149"/>
      <c r="G18" s="17"/>
      <c r="H18" s="61"/>
      <c r="I18" s="18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2">
        <v>16</v>
      </c>
      <c r="B19" s="150" t="s">
        <v>31</v>
      </c>
      <c r="C19" s="132">
        <v>73236320</v>
      </c>
      <c r="D19" s="132">
        <v>78943104</v>
      </c>
      <c r="E19" s="187">
        <v>7.7922866686911636</v>
      </c>
      <c r="F19" s="149"/>
      <c r="G19" s="17"/>
      <c r="H19" s="61"/>
      <c r="I19" s="18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2">
        <v>17</v>
      </c>
      <c r="B20" s="150" t="s">
        <v>36</v>
      </c>
      <c r="C20" s="132">
        <v>65113568</v>
      </c>
      <c r="D20" s="132">
        <v>107961942</v>
      </c>
      <c r="E20" s="187">
        <v>65.805599840573933</v>
      </c>
      <c r="F20" s="149"/>
      <c r="G20" s="17"/>
      <c r="H20" s="61"/>
      <c r="I20" s="18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2">
        <v>18</v>
      </c>
      <c r="B21" s="150" t="s">
        <v>42</v>
      </c>
      <c r="C21" s="132">
        <v>28767832</v>
      </c>
      <c r="D21" s="132">
        <v>69082071</v>
      </c>
      <c r="E21" s="187">
        <v>140.13652123663681</v>
      </c>
      <c r="F21" s="149"/>
      <c r="G21" s="17"/>
      <c r="H21" s="61"/>
      <c r="I21" s="18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2">
        <v>19</v>
      </c>
      <c r="B22" s="150" t="s">
        <v>61</v>
      </c>
      <c r="C22" s="132">
        <v>19512981</v>
      </c>
      <c r="D22" s="132">
        <v>54191565</v>
      </c>
      <c r="E22" s="187">
        <v>177.72058508128512</v>
      </c>
      <c r="F22" s="149"/>
      <c r="G22" s="17"/>
      <c r="H22" s="61"/>
      <c r="I22" s="18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2">
        <v>20</v>
      </c>
      <c r="B23" s="150" t="s">
        <v>34</v>
      </c>
      <c r="C23" s="132">
        <v>39716901</v>
      </c>
      <c r="D23" s="132">
        <v>49190043</v>
      </c>
      <c r="E23" s="187">
        <v>23.851664559629164</v>
      </c>
      <c r="F23" s="149"/>
      <c r="G23" s="17"/>
      <c r="H23" s="61"/>
      <c r="I23" s="18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2">
        <v>21</v>
      </c>
      <c r="B24" s="150" t="s">
        <v>62</v>
      </c>
      <c r="C24" s="132">
        <v>45734116</v>
      </c>
      <c r="D24" s="132">
        <v>87245816</v>
      </c>
      <c r="E24" s="187">
        <v>90.767469956126405</v>
      </c>
      <c r="F24" s="149"/>
      <c r="G24" s="17"/>
      <c r="H24" s="61"/>
      <c r="I24" s="18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2">
        <v>22</v>
      </c>
      <c r="B25" s="150" t="s">
        <v>40</v>
      </c>
      <c r="C25" s="132">
        <v>64814306</v>
      </c>
      <c r="D25" s="132">
        <v>138551383</v>
      </c>
      <c r="E25" s="187">
        <v>113.7666690437139</v>
      </c>
      <c r="F25" s="149"/>
      <c r="G25" s="17"/>
      <c r="H25" s="61"/>
      <c r="I25" s="18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2">
        <v>23</v>
      </c>
      <c r="B26" s="150" t="s">
        <v>39</v>
      </c>
      <c r="C26" s="132">
        <v>10763240</v>
      </c>
      <c r="D26" s="132">
        <v>117259320</v>
      </c>
      <c r="E26" s="187">
        <v>989.44258420326958</v>
      </c>
      <c r="F26" s="135"/>
      <c r="G26" s="17"/>
      <c r="H26" s="61"/>
      <c r="I26" s="18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2">
        <v>24</v>
      </c>
      <c r="B27" s="150" t="s">
        <v>35</v>
      </c>
      <c r="C27" s="132">
        <v>23645704</v>
      </c>
      <c r="D27" s="132">
        <v>51578112</v>
      </c>
      <c r="E27" s="187">
        <v>118.12889140454435</v>
      </c>
      <c r="F27" s="135"/>
      <c r="G27" s="17"/>
      <c r="H27" s="61"/>
      <c r="I27" s="18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2">
        <v>25</v>
      </c>
      <c r="B28" s="150" t="s">
        <v>45</v>
      </c>
      <c r="C28" s="132">
        <v>43899372</v>
      </c>
      <c r="D28" s="132">
        <v>28802556</v>
      </c>
      <c r="E28" s="187">
        <v>-34.389594457068775</v>
      </c>
      <c r="F28" s="139"/>
      <c r="G28" s="17"/>
      <c r="H28" s="61"/>
      <c r="I28" s="18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2">
        <v>26</v>
      </c>
      <c r="B29" s="150" t="s">
        <v>32</v>
      </c>
      <c r="C29" s="132">
        <v>4827616</v>
      </c>
      <c r="D29" s="132">
        <v>10180804</v>
      </c>
      <c r="E29" s="187">
        <v>110.88678138443488</v>
      </c>
      <c r="F29" s="122"/>
      <c r="G29" s="17"/>
      <c r="H29" s="61"/>
      <c r="I29" s="18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2">
        <v>27</v>
      </c>
      <c r="B30" s="150" t="s">
        <v>38</v>
      </c>
      <c r="C30" s="132">
        <v>17534818</v>
      </c>
      <c r="D30" s="132">
        <v>20007750</v>
      </c>
      <c r="E30" s="187">
        <v>14.102980709580217</v>
      </c>
      <c r="F30" s="139"/>
      <c r="G30" s="17"/>
      <c r="H30" s="61"/>
      <c r="I30" s="18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2">
        <v>28</v>
      </c>
      <c r="B31" s="150" t="s">
        <v>52</v>
      </c>
      <c r="C31" s="132">
        <v>44135000</v>
      </c>
      <c r="D31" s="132">
        <v>48275000</v>
      </c>
      <c r="E31" s="187">
        <v>9.3803104112382467</v>
      </c>
      <c r="F31" s="135"/>
      <c r="G31" s="17"/>
      <c r="H31" s="61"/>
      <c r="I31" s="18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2">
        <v>29</v>
      </c>
      <c r="B32" s="150" t="s">
        <v>41</v>
      </c>
      <c r="C32" s="132">
        <v>7533780</v>
      </c>
      <c r="D32" s="132">
        <v>23341824</v>
      </c>
      <c r="E32" s="187">
        <v>209.82885085574571</v>
      </c>
      <c r="F32" s="135"/>
      <c r="G32" s="17"/>
      <c r="H32" s="61"/>
      <c r="I32" s="18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2">
        <v>30</v>
      </c>
      <c r="B33" s="150" t="s">
        <v>58</v>
      </c>
      <c r="C33" s="132">
        <v>41346368</v>
      </c>
      <c r="D33" s="132">
        <v>45114432</v>
      </c>
      <c r="E33" s="187">
        <v>9.1134099130545145</v>
      </c>
      <c r="F33" s="135"/>
      <c r="G33" s="17"/>
      <c r="H33" s="61"/>
      <c r="I33" s="18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2">
        <v>31</v>
      </c>
      <c r="B34" s="150" t="s">
        <v>82</v>
      </c>
      <c r="C34" s="132">
        <v>24118600</v>
      </c>
      <c r="D34" s="132">
        <v>27803688</v>
      </c>
      <c r="E34" s="187">
        <v>15.279029462738302</v>
      </c>
      <c r="F34" s="135"/>
      <c r="G34" s="17"/>
      <c r="H34" s="61"/>
      <c r="I34" s="18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2">
        <v>32</v>
      </c>
      <c r="B35" s="150" t="s">
        <v>80</v>
      </c>
      <c r="C35" s="132">
        <v>13212784</v>
      </c>
      <c r="D35" s="132">
        <v>27586348</v>
      </c>
      <c r="E35" s="187">
        <v>108.78527946873271</v>
      </c>
      <c r="F35" s="135"/>
      <c r="G35" s="17"/>
      <c r="H35" s="61"/>
      <c r="I35" s="18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2">
        <v>33</v>
      </c>
      <c r="B36" s="150" t="s">
        <v>66</v>
      </c>
      <c r="C36" s="132">
        <v>61814574</v>
      </c>
      <c r="D36" s="132">
        <v>52608834</v>
      </c>
      <c r="E36" s="187">
        <v>-14.892507388306194</v>
      </c>
      <c r="F36" s="135"/>
      <c r="G36" s="17"/>
      <c r="H36" s="61"/>
      <c r="I36" s="18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2">
        <v>34</v>
      </c>
      <c r="B37" s="150" t="s">
        <v>53</v>
      </c>
      <c r="C37" s="132">
        <v>25274257</v>
      </c>
      <c r="D37" s="132">
        <v>26431841</v>
      </c>
      <c r="E37" s="187">
        <v>4.5800911180099177</v>
      </c>
      <c r="F37" s="135"/>
      <c r="G37" s="17"/>
      <c r="H37" s="61"/>
      <c r="I37" s="18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2">
        <v>35</v>
      </c>
      <c r="B38" s="150" t="s">
        <v>46</v>
      </c>
      <c r="C38" s="132">
        <v>11639092</v>
      </c>
      <c r="D38" s="132">
        <v>13076090</v>
      </c>
      <c r="E38" s="187">
        <v>12.346306739391698</v>
      </c>
      <c r="F38" s="135"/>
      <c r="G38" s="17"/>
      <c r="H38" s="61"/>
      <c r="I38" s="18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2">
        <v>36</v>
      </c>
      <c r="B39" s="150" t="s">
        <v>43</v>
      </c>
      <c r="C39" s="132">
        <v>60165792</v>
      </c>
      <c r="D39" s="132">
        <v>68647640</v>
      </c>
      <c r="E39" s="187">
        <v>14.097459233978004</v>
      </c>
      <c r="F39" s="135"/>
      <c r="G39" s="17"/>
      <c r="H39" s="61"/>
      <c r="I39" s="18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2">
        <v>37</v>
      </c>
      <c r="B40" s="150" t="s">
        <v>47</v>
      </c>
      <c r="C40" s="132">
        <v>24421865</v>
      </c>
      <c r="D40" s="132">
        <v>21480895</v>
      </c>
      <c r="E40" s="187">
        <v>-12.042364495913805</v>
      </c>
      <c r="F40" s="135"/>
      <c r="G40" s="17"/>
      <c r="H40" s="61"/>
      <c r="I40" s="18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2">
        <v>38</v>
      </c>
      <c r="B41" s="150" t="s">
        <v>44</v>
      </c>
      <c r="C41" s="132">
        <v>43498026</v>
      </c>
      <c r="D41" s="132">
        <v>40157442</v>
      </c>
      <c r="E41" s="187">
        <v>-7.6798519546611157</v>
      </c>
      <c r="F41" s="135"/>
      <c r="G41" s="17"/>
      <c r="H41" s="61"/>
      <c r="I41" s="18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2">
        <v>39</v>
      </c>
      <c r="B42" s="150" t="s">
        <v>48</v>
      </c>
      <c r="C42" s="132">
        <v>20738335</v>
      </c>
      <c r="D42" s="132">
        <v>36646028</v>
      </c>
      <c r="E42" s="187">
        <v>76.706702828361102</v>
      </c>
      <c r="F42" s="135"/>
      <c r="G42" s="17"/>
      <c r="H42" s="61"/>
      <c r="I42" s="18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2">
        <v>40</v>
      </c>
      <c r="B43" s="150" t="s">
        <v>95</v>
      </c>
      <c r="C43" s="178" t="s">
        <v>72</v>
      </c>
      <c r="D43" s="132">
        <v>69551975</v>
      </c>
      <c r="E43" s="187" t="s">
        <v>73</v>
      </c>
      <c r="F43" s="135"/>
      <c r="G43" s="17"/>
      <c r="H43" s="61"/>
      <c r="I43" s="186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2">
        <v>41</v>
      </c>
      <c r="B44" s="150" t="s">
        <v>83</v>
      </c>
      <c r="C44" s="178" t="s">
        <v>72</v>
      </c>
      <c r="D44" s="132">
        <v>33141668</v>
      </c>
      <c r="E44" s="187" t="s">
        <v>73</v>
      </c>
      <c r="F44" s="135"/>
      <c r="G44" s="17"/>
      <c r="H44" s="61"/>
      <c r="I44" s="186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2">
        <v>42</v>
      </c>
      <c r="B45" s="150" t="s">
        <v>92</v>
      </c>
      <c r="C45" s="132">
        <v>33673905</v>
      </c>
      <c r="D45" s="132">
        <v>65159241</v>
      </c>
      <c r="E45" s="187">
        <v>93.500697350069743</v>
      </c>
      <c r="F45" s="135"/>
      <c r="G45" s="17"/>
      <c r="H45" s="61"/>
      <c r="I45" s="186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2">
        <v>43</v>
      </c>
      <c r="B46" s="150" t="s">
        <v>79</v>
      </c>
      <c r="C46" s="132">
        <v>8269924</v>
      </c>
      <c r="D46" s="132">
        <v>8158288</v>
      </c>
      <c r="E46" s="187">
        <v>-1.3499035783158344</v>
      </c>
      <c r="F46" s="135"/>
      <c r="G46" s="17"/>
      <c r="H46" s="61"/>
      <c r="I46" s="186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2">
        <v>44</v>
      </c>
      <c r="B47" s="150" t="s">
        <v>81</v>
      </c>
      <c r="C47" s="132">
        <v>33351552</v>
      </c>
      <c r="D47" s="132">
        <v>28517632</v>
      </c>
      <c r="E47" s="187">
        <v>-14.493838247767302</v>
      </c>
      <c r="F47" s="135"/>
      <c r="G47" s="17"/>
      <c r="H47" s="61"/>
      <c r="I47" s="186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2">
        <v>45</v>
      </c>
      <c r="B48" s="150" t="s">
        <v>49</v>
      </c>
      <c r="C48" s="132">
        <v>8571096</v>
      </c>
      <c r="D48" s="132">
        <v>15417864</v>
      </c>
      <c r="E48" s="187">
        <v>79.882059423905645</v>
      </c>
      <c r="F48" s="135"/>
      <c r="G48" s="17"/>
      <c r="H48" s="61"/>
      <c r="I48" s="186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2">
        <v>46</v>
      </c>
      <c r="B49" s="150" t="s">
        <v>78</v>
      </c>
      <c r="C49" s="132">
        <v>19859232</v>
      </c>
      <c r="D49" s="132">
        <v>13703616</v>
      </c>
      <c r="E49" s="187">
        <v>-30.996243963512786</v>
      </c>
      <c r="F49" s="135"/>
      <c r="G49" s="17"/>
      <c r="H49" s="61"/>
      <c r="I49" s="186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2">
        <v>47</v>
      </c>
      <c r="B50" s="150" t="s">
        <v>77</v>
      </c>
      <c r="C50" s="132">
        <v>5346446</v>
      </c>
      <c r="D50" s="132">
        <v>6647144</v>
      </c>
      <c r="E50" s="187">
        <v>24.32827339881484</v>
      </c>
      <c r="F50" s="135"/>
      <c r="G50" s="17"/>
      <c r="H50" s="61"/>
      <c r="I50" s="186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2">
        <v>48</v>
      </c>
      <c r="B51" s="150" t="s">
        <v>60</v>
      </c>
      <c r="C51" s="132">
        <v>2992344</v>
      </c>
      <c r="D51" s="132">
        <v>3670074</v>
      </c>
      <c r="E51" s="187">
        <v>22.648799736928645</v>
      </c>
      <c r="F51" s="135"/>
      <c r="G51" s="17"/>
      <c r="H51" s="61"/>
      <c r="I51" s="186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2">
        <v>49</v>
      </c>
      <c r="B52" s="150" t="s">
        <v>84</v>
      </c>
      <c r="C52" s="178" t="s">
        <v>72</v>
      </c>
      <c r="D52" s="132">
        <v>13263148</v>
      </c>
      <c r="E52" s="187" t="s">
        <v>73</v>
      </c>
      <c r="F52" s="135"/>
      <c r="G52" s="17"/>
      <c r="H52" s="61"/>
      <c r="I52" s="186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2">
        <v>50</v>
      </c>
      <c r="B53" s="150" t="s">
        <v>93</v>
      </c>
      <c r="C53" s="132">
        <v>2828652</v>
      </c>
      <c r="D53" s="132">
        <v>4372020</v>
      </c>
      <c r="E53" s="187">
        <v>54.561960962324108</v>
      </c>
      <c r="F53" s="135"/>
      <c r="G53" s="17"/>
      <c r="H53" s="61"/>
      <c r="I53" s="186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2">
        <v>51</v>
      </c>
      <c r="B54" s="150" t="s">
        <v>85</v>
      </c>
      <c r="C54" s="132">
        <v>7083091</v>
      </c>
      <c r="D54" s="132">
        <v>8517732</v>
      </c>
      <c r="E54" s="187">
        <v>20.254448234534895</v>
      </c>
      <c r="F54" s="135"/>
      <c r="G54" s="17"/>
      <c r="H54" s="61"/>
      <c r="I54" s="186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2">
        <v>52</v>
      </c>
      <c r="B55" s="150" t="s">
        <v>90</v>
      </c>
      <c r="C55" s="178" t="s">
        <v>72</v>
      </c>
      <c r="D55" s="132">
        <v>34303940</v>
      </c>
      <c r="E55" s="187" t="s">
        <v>73</v>
      </c>
      <c r="F55" s="135"/>
      <c r="G55" s="17"/>
      <c r="H55" s="61"/>
      <c r="I55" s="186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2">
        <v>53</v>
      </c>
      <c r="B56" s="150" t="s">
        <v>88</v>
      </c>
      <c r="C56" s="132">
        <v>3746176</v>
      </c>
      <c r="D56" s="132">
        <v>5715992</v>
      </c>
      <c r="E56" s="187">
        <v>52.582046332046332</v>
      </c>
      <c r="F56" s="135"/>
      <c r="G56" s="17"/>
      <c r="H56" s="61"/>
      <c r="I56" s="186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2">
        <v>54</v>
      </c>
      <c r="B57" s="150" t="s">
        <v>86</v>
      </c>
      <c r="C57" s="132">
        <v>2604930</v>
      </c>
      <c r="D57" s="132">
        <v>3833770</v>
      </c>
      <c r="E57" s="187">
        <v>47.173628466024034</v>
      </c>
      <c r="F57" s="135"/>
      <c r="G57" s="17"/>
      <c r="H57" s="61"/>
      <c r="I57" s="186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2">
        <v>55</v>
      </c>
      <c r="B58" s="150" t="s">
        <v>91</v>
      </c>
      <c r="C58" s="178" t="s">
        <v>72</v>
      </c>
      <c r="D58" s="132">
        <v>4417212</v>
      </c>
      <c r="E58" s="187" t="s">
        <v>73</v>
      </c>
      <c r="F58" s="135"/>
      <c r="G58" s="17"/>
      <c r="H58" s="61"/>
      <c r="I58" s="186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2">
        <v>56</v>
      </c>
      <c r="B59" s="150" t="s">
        <v>87</v>
      </c>
      <c r="C59" s="132">
        <v>4008347</v>
      </c>
      <c r="D59" s="132">
        <v>5263269</v>
      </c>
      <c r="E59" s="187">
        <v>31.307718618173524</v>
      </c>
      <c r="F59" s="135"/>
      <c r="G59" s="17"/>
      <c r="H59" s="61"/>
      <c r="I59" s="186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2">
        <v>57</v>
      </c>
      <c r="B60" s="150" t="s">
        <v>89</v>
      </c>
      <c r="C60" s="132">
        <v>15220348</v>
      </c>
      <c r="D60" s="132">
        <v>17174014</v>
      </c>
      <c r="E60" s="187">
        <v>12.835882596114095</v>
      </c>
      <c r="F60" s="135"/>
      <c r="G60" s="17"/>
      <c r="H60" s="61"/>
      <c r="I60" s="186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2">
        <v>58</v>
      </c>
      <c r="B61" s="150" t="s">
        <v>98</v>
      </c>
      <c r="C61" s="178" t="s">
        <v>72</v>
      </c>
      <c r="D61" s="132">
        <v>4416640</v>
      </c>
      <c r="E61" s="187" t="s">
        <v>73</v>
      </c>
      <c r="F61" s="17"/>
      <c r="G61" s="61"/>
      <c r="H61" s="186"/>
      <c r="J61" s="17"/>
      <c r="L61" s="62"/>
      <c r="M61" s="17"/>
      <c r="N61" s="61"/>
      <c r="O61" s="46"/>
      <c r="Q61" s="62"/>
      <c r="R61" s="17"/>
      <c r="S61" s="61"/>
      <c r="T61" s="46"/>
      <c r="V61" s="62"/>
      <c r="W61" s="17"/>
      <c r="X61" s="61"/>
      <c r="Y61" s="46"/>
      <c r="AA61" s="62"/>
      <c r="AB61" s="17"/>
      <c r="AC61" s="61"/>
      <c r="AD61" s="46"/>
      <c r="AF61" s="62"/>
      <c r="AG61" s="17"/>
      <c r="AH61" s="61"/>
      <c r="AI61" s="46"/>
      <c r="AK61" s="62"/>
      <c r="AL61" s="17"/>
      <c r="AM61" s="61"/>
      <c r="AN61" s="46"/>
      <c r="AP61" s="62"/>
      <c r="AQ61" s="17"/>
      <c r="AR61" s="61"/>
      <c r="AS61" s="46"/>
      <c r="AU61" s="62"/>
      <c r="AV61" s="17"/>
      <c r="AW61" s="61"/>
      <c r="AX61" s="46"/>
      <c r="AZ61" s="62"/>
      <c r="BA61" s="17"/>
      <c r="BB61" s="61"/>
      <c r="BC61" s="46"/>
      <c r="BE61" s="62"/>
      <c r="BF61" s="17"/>
      <c r="BG61" s="61"/>
      <c r="BH61" s="46"/>
      <c r="BJ61" s="62"/>
      <c r="BK61" s="17"/>
      <c r="BL61" s="61"/>
      <c r="BM61" s="46"/>
      <c r="BO61" s="62"/>
      <c r="BP61" s="17"/>
      <c r="BQ61" s="61"/>
      <c r="BR61" s="46"/>
      <c r="BT61" s="62"/>
      <c r="BU61" s="17"/>
      <c r="BV61" s="61"/>
      <c r="BW61" s="46"/>
      <c r="BY61" s="62"/>
      <c r="BZ61" s="17"/>
      <c r="CA61" s="61"/>
      <c r="CB61" s="46"/>
      <c r="CD61" s="62"/>
      <c r="CE61" s="17"/>
      <c r="CF61" s="61"/>
      <c r="CG61" s="46"/>
      <c r="CI61" s="62"/>
      <c r="CJ61" s="17"/>
      <c r="CK61" s="61"/>
      <c r="CL61" s="46"/>
      <c r="CN61" s="62"/>
      <c r="CO61" s="17"/>
      <c r="CP61" s="61"/>
      <c r="CQ61" s="46"/>
      <c r="CS61" s="62"/>
      <c r="CT61" s="17"/>
      <c r="CU61" s="61"/>
      <c r="CV61" s="46"/>
      <c r="CX61" s="62"/>
      <c r="CY61" s="17"/>
      <c r="CZ61" s="61"/>
      <c r="DA61" s="46"/>
      <c r="DC61" s="62"/>
      <c r="DD61" s="17"/>
      <c r="DE61" s="61"/>
      <c r="DF61" s="46"/>
      <c r="DH61" s="62"/>
      <c r="DI61" s="17"/>
      <c r="DJ61" s="61"/>
      <c r="DK61" s="46"/>
      <c r="DM61" s="62"/>
      <c r="DN61" s="17"/>
      <c r="DO61" s="61"/>
      <c r="DP61" s="46"/>
      <c r="DR61" s="62"/>
      <c r="DS61" s="17"/>
      <c r="DT61" s="61"/>
      <c r="DU61" s="46"/>
      <c r="DW61" s="62"/>
      <c r="DX61" s="17"/>
      <c r="DY61" s="61"/>
      <c r="DZ61" s="46"/>
      <c r="EB61" s="62"/>
      <c r="EC61" s="17"/>
      <c r="ED61" s="61"/>
      <c r="EE61" s="46"/>
      <c r="EG61" s="62"/>
      <c r="EH61" s="17"/>
      <c r="EI61" s="61"/>
      <c r="EJ61" s="46"/>
      <c r="EL61" s="62"/>
      <c r="EM61" s="17"/>
      <c r="EN61" s="61"/>
      <c r="EO61" s="46"/>
      <c r="EQ61" s="62"/>
      <c r="ER61" s="17"/>
      <c r="ES61" s="61"/>
      <c r="ET61" s="46"/>
      <c r="EV61" s="62"/>
      <c r="EW61" s="17"/>
      <c r="EX61" s="61"/>
      <c r="EY61" s="46"/>
      <c r="FA61" s="62"/>
      <c r="FB61" s="17"/>
      <c r="FC61" s="61"/>
      <c r="FD61" s="46"/>
      <c r="FF61" s="62"/>
      <c r="FG61" s="17"/>
      <c r="FH61" s="61"/>
      <c r="FI61" s="46"/>
      <c r="FK61" s="62"/>
      <c r="FL61" s="17"/>
      <c r="FM61" s="61"/>
      <c r="FN61" s="46"/>
      <c r="FP61" s="62"/>
      <c r="FQ61" s="17"/>
      <c r="FR61" s="61"/>
      <c r="FS61" s="46"/>
      <c r="FU61" s="62"/>
      <c r="FV61" s="17"/>
      <c r="FW61" s="61"/>
      <c r="FX61" s="46"/>
      <c r="FZ61" s="62"/>
      <c r="GA61" s="17"/>
      <c r="GB61" s="61"/>
      <c r="GC61" s="46"/>
      <c r="GE61" s="62"/>
      <c r="GF61" s="17"/>
      <c r="GG61" s="61"/>
      <c r="GH61" s="46"/>
      <c r="GJ61" s="62"/>
      <c r="GK61" s="17"/>
      <c r="GL61" s="61"/>
      <c r="GM61" s="46"/>
      <c r="GO61" s="62"/>
      <c r="GP61" s="17"/>
      <c r="GQ61" s="61"/>
      <c r="GR61" s="46"/>
      <c r="GT61" s="62"/>
      <c r="GU61" s="17"/>
      <c r="GV61" s="61"/>
      <c r="GW61" s="46"/>
      <c r="GY61" s="62"/>
      <c r="GZ61" s="17"/>
      <c r="HA61" s="61"/>
      <c r="HB61" s="46"/>
      <c r="HD61" s="62"/>
      <c r="HE61" s="17"/>
      <c r="HF61" s="61"/>
      <c r="HG61" s="46"/>
      <c r="HI61" s="62"/>
      <c r="HJ61" s="17"/>
      <c r="HK61" s="61"/>
      <c r="HL61" s="46"/>
      <c r="HN61" s="62"/>
      <c r="HO61" s="17"/>
      <c r="HP61" s="61"/>
      <c r="HQ61" s="46"/>
    </row>
    <row r="62" spans="1:226" ht="12.75" customHeight="1">
      <c r="A62" s="152">
        <v>59</v>
      </c>
      <c r="B62" s="150" t="s">
        <v>94</v>
      </c>
      <c r="C62" s="178" t="s">
        <v>72</v>
      </c>
      <c r="D62" s="132">
        <v>3178622</v>
      </c>
      <c r="E62" s="187" t="s">
        <v>73</v>
      </c>
      <c r="F62" s="17"/>
      <c r="G62" s="61"/>
      <c r="H62" s="186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2">
        <v>60</v>
      </c>
      <c r="B63" s="150" t="s">
        <v>96</v>
      </c>
      <c r="C63" s="178" t="s">
        <v>72</v>
      </c>
      <c r="D63" s="132">
        <v>5988840</v>
      </c>
      <c r="E63" s="187" t="s">
        <v>73</v>
      </c>
      <c r="F63" s="135"/>
      <c r="G63" s="17"/>
      <c r="H63" s="61"/>
      <c r="I63" s="186"/>
      <c r="K63" s="17"/>
      <c r="M63" s="62"/>
      <c r="N63" s="17"/>
      <c r="O63" s="61"/>
      <c r="P63" s="46"/>
      <c r="R63" s="62"/>
      <c r="S63" s="17"/>
      <c r="T63" s="61"/>
      <c r="U63" s="46"/>
      <c r="W63" s="62"/>
      <c r="X63" s="17"/>
      <c r="Y63" s="61"/>
      <c r="Z63" s="46"/>
      <c r="AB63" s="62"/>
      <c r="AC63" s="17"/>
      <c r="AD63" s="61"/>
      <c r="AE63" s="46"/>
      <c r="AG63" s="62"/>
      <c r="AH63" s="17"/>
      <c r="AI63" s="61"/>
      <c r="AJ63" s="46"/>
      <c r="AL63" s="62"/>
      <c r="AM63" s="17"/>
      <c r="AN63" s="61"/>
      <c r="AO63" s="46"/>
      <c r="AQ63" s="62"/>
      <c r="AR63" s="17"/>
      <c r="AS63" s="61"/>
      <c r="AT63" s="46"/>
      <c r="AV63" s="62"/>
      <c r="AW63" s="17"/>
      <c r="AX63" s="61"/>
      <c r="AY63" s="46"/>
      <c r="BA63" s="62"/>
      <c r="BB63" s="17"/>
      <c r="BC63" s="61"/>
      <c r="BD63" s="46"/>
      <c r="BF63" s="62"/>
      <c r="BG63" s="17"/>
      <c r="BH63" s="61"/>
      <c r="BI63" s="46"/>
      <c r="BK63" s="62"/>
      <c r="BL63" s="17"/>
      <c r="BM63" s="61"/>
      <c r="BN63" s="46"/>
      <c r="BP63" s="62"/>
      <c r="BQ63" s="17"/>
      <c r="BR63" s="61"/>
      <c r="BS63" s="46"/>
      <c r="BU63" s="62"/>
      <c r="BV63" s="17"/>
      <c r="BW63" s="61"/>
      <c r="BX63" s="46"/>
      <c r="BZ63" s="62"/>
      <c r="CA63" s="17"/>
      <c r="CB63" s="61"/>
      <c r="CC63" s="46"/>
      <c r="CE63" s="62"/>
      <c r="CF63" s="17"/>
      <c r="CG63" s="61"/>
      <c r="CH63" s="46"/>
      <c r="CJ63" s="62"/>
      <c r="CK63" s="17"/>
      <c r="CL63" s="61"/>
      <c r="CM63" s="46"/>
      <c r="CO63" s="62"/>
      <c r="CP63" s="17"/>
      <c r="CQ63" s="61"/>
      <c r="CR63" s="46"/>
      <c r="CT63" s="62"/>
      <c r="CU63" s="17"/>
      <c r="CV63" s="61"/>
      <c r="CW63" s="46"/>
      <c r="CY63" s="62"/>
      <c r="CZ63" s="17"/>
      <c r="DA63" s="61"/>
      <c r="DB63" s="46"/>
      <c r="DD63" s="62"/>
      <c r="DE63" s="17"/>
      <c r="DF63" s="61"/>
      <c r="DG63" s="46"/>
      <c r="DI63" s="62"/>
      <c r="DJ63" s="17"/>
      <c r="DK63" s="61"/>
      <c r="DL63" s="46"/>
      <c r="DN63" s="62"/>
      <c r="DO63" s="17"/>
      <c r="DP63" s="61"/>
      <c r="DQ63" s="46"/>
      <c r="DS63" s="62"/>
      <c r="DT63" s="17"/>
      <c r="DU63" s="61"/>
      <c r="DV63" s="46"/>
      <c r="DX63" s="62"/>
      <c r="DY63" s="17"/>
      <c r="DZ63" s="61"/>
      <c r="EA63" s="46"/>
      <c r="EC63" s="62"/>
      <c r="ED63" s="17"/>
      <c r="EE63" s="61"/>
      <c r="EF63" s="46"/>
      <c r="EH63" s="62"/>
      <c r="EI63" s="17"/>
      <c r="EJ63" s="61"/>
      <c r="EK63" s="46"/>
      <c r="EM63" s="62"/>
      <c r="EN63" s="17"/>
      <c r="EO63" s="61"/>
      <c r="EP63" s="46"/>
      <c r="ER63" s="62"/>
      <c r="ES63" s="17"/>
      <c r="ET63" s="61"/>
      <c r="EU63" s="46"/>
      <c r="EW63" s="62"/>
      <c r="EX63" s="17"/>
      <c r="EY63" s="61"/>
      <c r="EZ63" s="46"/>
      <c r="FB63" s="62"/>
      <c r="FC63" s="17"/>
      <c r="FD63" s="61"/>
      <c r="FE63" s="46"/>
      <c r="FG63" s="62"/>
      <c r="FH63" s="17"/>
      <c r="FI63" s="61"/>
      <c r="FJ63" s="46"/>
      <c r="FL63" s="62"/>
      <c r="FM63" s="17"/>
      <c r="FN63" s="61"/>
      <c r="FO63" s="46"/>
      <c r="FQ63" s="62"/>
      <c r="FR63" s="17"/>
      <c r="FS63" s="61"/>
      <c r="FT63" s="46"/>
      <c r="FV63" s="62"/>
      <c r="FW63" s="17"/>
      <c r="FX63" s="61"/>
      <c r="FY63" s="46"/>
      <c r="GA63" s="62"/>
      <c r="GB63" s="17"/>
      <c r="GC63" s="61"/>
      <c r="GD63" s="46"/>
      <c r="GF63" s="62"/>
      <c r="GG63" s="17"/>
      <c r="GH63" s="61"/>
      <c r="GI63" s="46"/>
      <c r="GK63" s="62"/>
      <c r="GL63" s="17"/>
      <c r="GM63" s="61"/>
      <c r="GN63" s="46"/>
      <c r="GP63" s="62"/>
      <c r="GQ63" s="17"/>
      <c r="GR63" s="61"/>
      <c r="GS63" s="46"/>
      <c r="GU63" s="62"/>
      <c r="GV63" s="17"/>
      <c r="GW63" s="61"/>
      <c r="GX63" s="46"/>
      <c r="GZ63" s="62"/>
      <c r="HA63" s="17"/>
      <c r="HB63" s="61"/>
      <c r="HC63" s="46"/>
      <c r="HE63" s="62"/>
      <c r="HF63" s="17"/>
      <c r="HG63" s="61"/>
      <c r="HH63" s="46"/>
      <c r="HJ63" s="62"/>
      <c r="HK63" s="17"/>
      <c r="HL63" s="61"/>
      <c r="HM63" s="46"/>
      <c r="HO63" s="62"/>
      <c r="HP63" s="17"/>
      <c r="HQ63" s="61"/>
      <c r="HR63" s="46"/>
    </row>
    <row r="64" spans="1:226" ht="24.75" customHeight="1">
      <c r="A64" s="188"/>
      <c r="B64" s="81" t="s">
        <v>16</v>
      </c>
      <c r="C64" s="140">
        <v>2677778222</v>
      </c>
      <c r="D64" s="129">
        <v>5531162148</v>
      </c>
      <c r="E64" s="120">
        <v>106.55788827309389</v>
      </c>
      <c r="F64" s="156"/>
      <c r="I64" s="186"/>
    </row>
    <row r="65" spans="1:9" ht="15">
      <c r="A65" s="82" t="s">
        <v>74</v>
      </c>
      <c r="B65" s="84"/>
      <c r="C65" s="144"/>
      <c r="D65" s="144"/>
      <c r="E65" s="115"/>
      <c r="F65" s="157"/>
      <c r="I65" s="186"/>
    </row>
    <row r="66" spans="1:9">
      <c r="A66" s="118"/>
      <c r="B66"/>
      <c r="C66" s="118"/>
      <c r="D66" s="118"/>
      <c r="E66" s="118"/>
      <c r="F66"/>
      <c r="I66" s="186"/>
    </row>
    <row r="67" spans="1:9">
      <c r="I67" s="186"/>
    </row>
    <row r="68" spans="1:9">
      <c r="I68" s="186"/>
    </row>
    <row r="69" spans="1:9">
      <c r="I69" s="18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6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5"/>
      <c r="B3" s="90" t="s">
        <v>12</v>
      </c>
      <c r="C3" s="114">
        <v>44531</v>
      </c>
      <c r="D3" s="114">
        <v>44896</v>
      </c>
      <c r="E3" s="91" t="s">
        <v>15</v>
      </c>
      <c r="F3" s="84"/>
    </row>
    <row r="4" spans="1:10" ht="12.75" customHeight="1">
      <c r="A4" s="119">
        <v>1</v>
      </c>
      <c r="B4" s="116" t="s">
        <v>18</v>
      </c>
      <c r="C4" s="95">
        <v>632125</v>
      </c>
      <c r="D4" s="95">
        <v>711114</v>
      </c>
      <c r="E4" s="187">
        <v>12.495788016610639</v>
      </c>
      <c r="F4" s="84"/>
      <c r="G4" s="69"/>
      <c r="H4" s="74"/>
      <c r="I4" s="73"/>
      <c r="J4" s="73"/>
    </row>
    <row r="5" spans="1:10" ht="12.75" customHeight="1">
      <c r="A5" s="119">
        <v>2</v>
      </c>
      <c r="B5" s="116" t="s">
        <v>19</v>
      </c>
      <c r="C5" s="95">
        <v>189116</v>
      </c>
      <c r="D5" s="95">
        <v>398748</v>
      </c>
      <c r="E5" s="187">
        <v>110.84836819729689</v>
      </c>
      <c r="F5" s="84"/>
    </row>
    <row r="6" spans="1:10" ht="12.75" customHeight="1">
      <c r="A6" s="119">
        <v>3</v>
      </c>
      <c r="B6" s="116" t="s">
        <v>20</v>
      </c>
      <c r="C6" s="95">
        <v>182467</v>
      </c>
      <c r="D6" s="95">
        <v>305759</v>
      </c>
      <c r="E6" s="187">
        <v>67.569478316627112</v>
      </c>
      <c r="F6" s="86"/>
    </row>
    <row r="7" spans="1:10" ht="12.75" customHeight="1">
      <c r="A7" s="119">
        <v>4</v>
      </c>
      <c r="B7" s="116" t="s">
        <v>21</v>
      </c>
      <c r="C7" s="95">
        <v>133742</v>
      </c>
      <c r="D7" s="95">
        <v>247609</v>
      </c>
      <c r="E7" s="187">
        <v>85.139298051472238</v>
      </c>
      <c r="F7" s="84"/>
    </row>
    <row r="8" spans="1:10" ht="12.75" customHeight="1">
      <c r="A8" s="119">
        <v>5</v>
      </c>
      <c r="B8" s="116" t="s">
        <v>25</v>
      </c>
      <c r="C8" s="95">
        <v>145914</v>
      </c>
      <c r="D8" s="95">
        <v>238824</v>
      </c>
      <c r="E8" s="187">
        <v>63.674493194621483</v>
      </c>
      <c r="F8" s="84"/>
    </row>
    <row r="9" spans="1:10" ht="12.75" customHeight="1">
      <c r="A9" s="119">
        <v>6</v>
      </c>
      <c r="B9" s="116" t="s">
        <v>22</v>
      </c>
      <c r="C9" s="95">
        <v>185043</v>
      </c>
      <c r="D9" s="95">
        <v>226062</v>
      </c>
      <c r="E9" s="187">
        <v>22.16728003761288</v>
      </c>
      <c r="F9" s="84"/>
    </row>
    <row r="10" spans="1:10" ht="12.75" customHeight="1">
      <c r="A10" s="119">
        <v>7</v>
      </c>
      <c r="B10" s="116" t="s">
        <v>23</v>
      </c>
      <c r="C10" s="95">
        <v>17882</v>
      </c>
      <c r="D10" s="95">
        <v>197876</v>
      </c>
      <c r="E10" s="187">
        <v>1006.5652611564701</v>
      </c>
      <c r="F10" s="84"/>
    </row>
    <row r="11" spans="1:10" ht="12.75" customHeight="1">
      <c r="A11" s="119">
        <v>8</v>
      </c>
      <c r="B11" s="116" t="s">
        <v>24</v>
      </c>
      <c r="C11" s="95">
        <v>125720</v>
      </c>
      <c r="D11" s="95">
        <v>160157</v>
      </c>
      <c r="E11" s="187">
        <v>27.391823098950045</v>
      </c>
      <c r="F11" s="84"/>
    </row>
    <row r="12" spans="1:10" ht="12.75" customHeight="1">
      <c r="A12" s="119">
        <v>9</v>
      </c>
      <c r="B12" s="116" t="s">
        <v>26</v>
      </c>
      <c r="C12" s="95">
        <v>13997</v>
      </c>
      <c r="D12" s="95">
        <v>146954</v>
      </c>
      <c r="E12" s="187">
        <v>949.8964063727941</v>
      </c>
      <c r="F12" s="84"/>
    </row>
    <row r="13" spans="1:10" ht="12.75" customHeight="1">
      <c r="A13" s="119">
        <v>10</v>
      </c>
      <c r="B13" s="116" t="s">
        <v>28</v>
      </c>
      <c r="C13" s="95">
        <v>74833</v>
      </c>
      <c r="D13" s="95">
        <v>155415</v>
      </c>
      <c r="E13" s="187">
        <v>107.68243956543235</v>
      </c>
      <c r="F13" s="84"/>
    </row>
    <row r="14" spans="1:10" ht="12.75" customHeight="1">
      <c r="A14" s="119">
        <v>11</v>
      </c>
      <c r="B14" s="116" t="s">
        <v>27</v>
      </c>
      <c r="C14" s="95">
        <v>159821</v>
      </c>
      <c r="D14" s="95">
        <v>118401</v>
      </c>
      <c r="E14" s="187">
        <v>-25.91649407774948</v>
      </c>
      <c r="F14" s="84"/>
    </row>
    <row r="15" spans="1:10" ht="12.75" customHeight="1">
      <c r="A15" s="119">
        <v>12</v>
      </c>
      <c r="B15" s="116" t="s">
        <v>37</v>
      </c>
      <c r="C15" s="95">
        <v>54254</v>
      </c>
      <c r="D15" s="95">
        <v>101985</v>
      </c>
      <c r="E15" s="187">
        <v>87.97692336048955</v>
      </c>
      <c r="F15" s="84"/>
    </row>
    <row r="16" spans="1:10" ht="12.75" customHeight="1">
      <c r="A16" s="119">
        <v>13</v>
      </c>
      <c r="B16" s="116" t="s">
        <v>29</v>
      </c>
      <c r="C16" s="95">
        <v>48368</v>
      </c>
      <c r="D16" s="95">
        <v>96912</v>
      </c>
      <c r="E16" s="187">
        <v>100.36387694343367</v>
      </c>
      <c r="F16" s="84"/>
    </row>
    <row r="17" spans="1:10" ht="12.75" customHeight="1">
      <c r="A17" s="119">
        <v>14</v>
      </c>
      <c r="B17" s="116" t="s">
        <v>30</v>
      </c>
      <c r="C17" s="95">
        <v>82773</v>
      </c>
      <c r="D17" s="95">
        <v>101402</v>
      </c>
      <c r="E17" s="187">
        <v>22.506131226366087</v>
      </c>
      <c r="F17" s="84"/>
    </row>
    <row r="18" spans="1:10" ht="12.75" customHeight="1">
      <c r="A18" s="119">
        <v>15</v>
      </c>
      <c r="B18" s="116" t="s">
        <v>33</v>
      </c>
      <c r="C18" s="95">
        <v>54208</v>
      </c>
      <c r="D18" s="95">
        <v>97384</v>
      </c>
      <c r="E18" s="187">
        <v>79.648760330578511</v>
      </c>
      <c r="F18" s="84"/>
    </row>
    <row r="19" spans="1:10" ht="12.75" customHeight="1">
      <c r="A19" s="119">
        <v>16</v>
      </c>
      <c r="B19" s="116" t="s">
        <v>31</v>
      </c>
      <c r="C19" s="95">
        <v>104124</v>
      </c>
      <c r="D19" s="95">
        <v>90498</v>
      </c>
      <c r="E19" s="187">
        <v>-13.0863201567362</v>
      </c>
      <c r="F19" s="84"/>
    </row>
    <row r="20" spans="1:10" ht="12.75" customHeight="1">
      <c r="A20" s="119">
        <v>17</v>
      </c>
      <c r="B20" s="116" t="s">
        <v>36</v>
      </c>
      <c r="C20" s="95">
        <v>74524</v>
      </c>
      <c r="D20" s="95">
        <v>79586</v>
      </c>
      <c r="E20" s="187">
        <v>6.7924427030218446</v>
      </c>
      <c r="F20" s="84"/>
    </row>
    <row r="21" spans="1:10" ht="12.75" customHeight="1">
      <c r="A21" s="119">
        <v>18</v>
      </c>
      <c r="B21" s="116" t="s">
        <v>42</v>
      </c>
      <c r="C21" s="95">
        <v>52694</v>
      </c>
      <c r="D21" s="95">
        <v>85780</v>
      </c>
      <c r="E21" s="187">
        <v>62.788932326261062</v>
      </c>
      <c r="F21" s="84"/>
    </row>
    <row r="22" spans="1:10" ht="12.75" customHeight="1">
      <c r="A22" s="119">
        <v>19</v>
      </c>
      <c r="B22" s="116" t="s">
        <v>61</v>
      </c>
      <c r="C22" s="95">
        <v>49552</v>
      </c>
      <c r="D22" s="95">
        <v>87419</v>
      </c>
      <c r="E22" s="187">
        <v>76.418711656441715</v>
      </c>
      <c r="F22" s="84"/>
    </row>
    <row r="23" spans="1:10" ht="12.75" customHeight="1">
      <c r="A23" s="119">
        <v>20</v>
      </c>
      <c r="B23" s="116" t="s">
        <v>34</v>
      </c>
      <c r="C23" s="95">
        <v>82389</v>
      </c>
      <c r="D23" s="95">
        <v>83909</v>
      </c>
      <c r="E23" s="187">
        <v>1.8449064802340118</v>
      </c>
      <c r="F23" s="84"/>
    </row>
    <row r="24" spans="1:10" ht="12.75" customHeight="1">
      <c r="A24" s="119">
        <v>21</v>
      </c>
      <c r="B24" s="116" t="s">
        <v>62</v>
      </c>
      <c r="C24" s="95">
        <v>58643</v>
      </c>
      <c r="D24" s="95">
        <v>77062</v>
      </c>
      <c r="E24" s="187">
        <v>31.408693279675326</v>
      </c>
      <c r="F24" s="84"/>
    </row>
    <row r="25" spans="1:10" ht="12.75" customHeight="1">
      <c r="A25" s="119">
        <v>22</v>
      </c>
      <c r="B25" s="116" t="s">
        <v>40</v>
      </c>
      <c r="C25" s="95">
        <v>51734</v>
      </c>
      <c r="D25" s="95">
        <v>72303</v>
      </c>
      <c r="E25" s="187">
        <v>39.759152588239843</v>
      </c>
      <c r="F25" s="84"/>
    </row>
    <row r="26" spans="1:10" ht="12.75" customHeight="1">
      <c r="A26" s="119">
        <v>23</v>
      </c>
      <c r="B26" s="116" t="s">
        <v>39</v>
      </c>
      <c r="C26" s="95">
        <v>13852</v>
      </c>
      <c r="D26" s="95">
        <v>64927</v>
      </c>
      <c r="E26" s="187">
        <v>368.71931850996248</v>
      </c>
      <c r="F26" s="84"/>
      <c r="I26" s="73"/>
      <c r="J26" s="73"/>
    </row>
    <row r="27" spans="1:10" ht="12.75" customHeight="1">
      <c r="A27" s="119">
        <v>24</v>
      </c>
      <c r="B27" s="116" t="s">
        <v>35</v>
      </c>
      <c r="C27" s="95">
        <v>42687</v>
      </c>
      <c r="D27" s="95">
        <v>77925</v>
      </c>
      <c r="E27" s="187">
        <v>82.549722397919751</v>
      </c>
      <c r="F27" s="84"/>
    </row>
    <row r="28" spans="1:10" ht="12.75" customHeight="1">
      <c r="A28" s="119">
        <v>25</v>
      </c>
      <c r="B28" s="116" t="s">
        <v>45</v>
      </c>
      <c r="C28" s="95">
        <v>92942</v>
      </c>
      <c r="D28" s="95">
        <v>60364</v>
      </c>
      <c r="E28" s="187">
        <v>-35.051967893955371</v>
      </c>
      <c r="F28" s="85"/>
    </row>
    <row r="29" spans="1:10" ht="12.75" customHeight="1">
      <c r="A29" s="119">
        <v>26</v>
      </c>
      <c r="B29" s="116" t="s">
        <v>32</v>
      </c>
      <c r="C29" s="95">
        <v>35260</v>
      </c>
      <c r="D29" s="95">
        <v>67974</v>
      </c>
      <c r="E29" s="187">
        <v>92.779353374929102</v>
      </c>
      <c r="F29" s="83"/>
    </row>
    <row r="30" spans="1:10" ht="12.75" customHeight="1">
      <c r="A30" s="119">
        <v>27</v>
      </c>
      <c r="B30" s="116" t="s">
        <v>38</v>
      </c>
      <c r="C30" s="95">
        <v>62388</v>
      </c>
      <c r="D30" s="95">
        <v>55088</v>
      </c>
      <c r="E30" s="187">
        <v>-11.700968134897737</v>
      </c>
      <c r="F30" s="85"/>
    </row>
    <row r="31" spans="1:10" ht="12.75" customHeight="1">
      <c r="A31" s="119">
        <v>28</v>
      </c>
      <c r="B31" s="116" t="s">
        <v>52</v>
      </c>
      <c r="C31" s="95">
        <v>60608</v>
      </c>
      <c r="D31" s="95">
        <v>54976</v>
      </c>
      <c r="E31" s="187">
        <v>-9.2925026399155222</v>
      </c>
      <c r="F31" s="84"/>
    </row>
    <row r="32" spans="1:10" ht="12.75" customHeight="1">
      <c r="A32" s="119">
        <v>29</v>
      </c>
      <c r="B32" s="116" t="s">
        <v>41</v>
      </c>
      <c r="C32" s="95">
        <v>29584</v>
      </c>
      <c r="D32" s="95">
        <v>54793</v>
      </c>
      <c r="E32" s="187">
        <v>85.211600865332613</v>
      </c>
      <c r="F32" s="149"/>
    </row>
    <row r="33" spans="1:6" ht="12.75" customHeight="1">
      <c r="A33" s="119">
        <v>30</v>
      </c>
      <c r="B33" s="116" t="s">
        <v>58</v>
      </c>
      <c r="C33" s="95">
        <v>53927</v>
      </c>
      <c r="D33" s="95">
        <v>47732</v>
      </c>
      <c r="E33" s="187">
        <v>-11.487751960984294</v>
      </c>
      <c r="F33" s="149"/>
    </row>
    <row r="34" spans="1:6" ht="12.75" customHeight="1">
      <c r="A34" s="119">
        <v>31</v>
      </c>
      <c r="B34" s="116" t="s">
        <v>82</v>
      </c>
      <c r="C34" s="95">
        <v>47180</v>
      </c>
      <c r="D34" s="95">
        <v>42462</v>
      </c>
      <c r="E34" s="187">
        <v>-10</v>
      </c>
      <c r="F34" s="149"/>
    </row>
    <row r="35" spans="1:6" ht="12.75" customHeight="1">
      <c r="A35" s="119">
        <v>32</v>
      </c>
      <c r="B35" s="116" t="s">
        <v>80</v>
      </c>
      <c r="C35" s="95">
        <v>30484</v>
      </c>
      <c r="D35" s="95">
        <v>37060</v>
      </c>
      <c r="E35" s="187">
        <v>21.571972182128331</v>
      </c>
      <c r="F35" s="149"/>
    </row>
    <row r="36" spans="1:6" ht="12.75" customHeight="1">
      <c r="A36" s="119">
        <v>33</v>
      </c>
      <c r="B36" s="116" t="s">
        <v>66</v>
      </c>
      <c r="C36" s="95">
        <v>54116</v>
      </c>
      <c r="D36" s="95">
        <v>40517</v>
      </c>
      <c r="E36" s="187">
        <v>-25.129351762879743</v>
      </c>
      <c r="F36" s="149"/>
    </row>
    <row r="37" spans="1:6" ht="12.75" customHeight="1">
      <c r="A37" s="119">
        <v>34</v>
      </c>
      <c r="B37" s="116" t="s">
        <v>53</v>
      </c>
      <c r="C37" s="95">
        <v>53559</v>
      </c>
      <c r="D37" s="95">
        <v>45546</v>
      </c>
      <c r="E37" s="187">
        <v>-14.961070968464686</v>
      </c>
      <c r="F37" s="149"/>
    </row>
    <row r="38" spans="1:6" ht="12.75" customHeight="1">
      <c r="A38" s="119">
        <v>35</v>
      </c>
      <c r="B38" s="116" t="s">
        <v>46</v>
      </c>
      <c r="C38" s="95">
        <v>36512</v>
      </c>
      <c r="D38" s="95">
        <v>37481</v>
      </c>
      <c r="E38" s="187">
        <v>2.6539219982471516</v>
      </c>
      <c r="F38" s="149"/>
    </row>
    <row r="39" spans="1:6" ht="12.75" customHeight="1">
      <c r="A39" s="119">
        <v>36</v>
      </c>
      <c r="B39" s="116" t="s">
        <v>43</v>
      </c>
      <c r="C39" s="95">
        <v>30958</v>
      </c>
      <c r="D39" s="95">
        <v>31042</v>
      </c>
      <c r="E39" s="187">
        <v>0.27133535758123906</v>
      </c>
      <c r="F39" s="149"/>
    </row>
    <row r="40" spans="1:6" ht="12.75" customHeight="1">
      <c r="A40" s="119">
        <v>37</v>
      </c>
      <c r="B40" s="116" t="s">
        <v>47</v>
      </c>
      <c r="C40" s="95">
        <v>39628</v>
      </c>
      <c r="D40" s="95">
        <v>32450</v>
      </c>
      <c r="E40" s="187">
        <v>-18.11345513273443</v>
      </c>
      <c r="F40" s="149"/>
    </row>
    <row r="41" spans="1:6" ht="12.75" customHeight="1">
      <c r="A41" s="119">
        <v>38</v>
      </c>
      <c r="B41" s="116" t="s">
        <v>44</v>
      </c>
      <c r="C41" s="95">
        <v>45206</v>
      </c>
      <c r="D41" s="95">
        <v>33793</v>
      </c>
      <c r="E41" s="187">
        <v>-25.246648674954653</v>
      </c>
      <c r="F41" s="149"/>
    </row>
    <row r="42" spans="1:6" ht="12.75" customHeight="1">
      <c r="A42" s="119">
        <v>39</v>
      </c>
      <c r="B42" s="116" t="s">
        <v>48</v>
      </c>
      <c r="C42" s="95">
        <v>25562</v>
      </c>
      <c r="D42" s="95">
        <v>27378</v>
      </c>
      <c r="E42" s="187">
        <v>7.1042954385415857</v>
      </c>
      <c r="F42" s="149"/>
    </row>
    <row r="43" spans="1:6" ht="12.75" customHeight="1">
      <c r="A43" s="119">
        <v>40</v>
      </c>
      <c r="B43" s="116" t="s">
        <v>95</v>
      </c>
      <c r="C43" s="160" t="s">
        <v>72</v>
      </c>
      <c r="D43" s="95">
        <v>30937</v>
      </c>
      <c r="E43" s="187" t="s">
        <v>73</v>
      </c>
      <c r="F43" s="149"/>
    </row>
    <row r="44" spans="1:6" ht="12.75" customHeight="1">
      <c r="A44" s="119">
        <v>41</v>
      </c>
      <c r="B44" s="116" t="s">
        <v>83</v>
      </c>
      <c r="C44" s="160" t="s">
        <v>72</v>
      </c>
      <c r="D44" s="95">
        <v>28894</v>
      </c>
      <c r="E44" s="187" t="s">
        <v>73</v>
      </c>
      <c r="F44" s="149"/>
    </row>
    <row r="45" spans="1:6" ht="12.75" customHeight="1">
      <c r="A45" s="119">
        <v>42</v>
      </c>
      <c r="B45" s="116" t="s">
        <v>92</v>
      </c>
      <c r="C45" s="95">
        <v>17153</v>
      </c>
      <c r="D45" s="95">
        <v>28660</v>
      </c>
      <c r="E45" s="187">
        <v>67.084475018947117</v>
      </c>
      <c r="F45" s="149"/>
    </row>
    <row r="46" spans="1:6" ht="12.75" customHeight="1">
      <c r="A46" s="119">
        <v>43</v>
      </c>
      <c r="B46" s="116" t="s">
        <v>79</v>
      </c>
      <c r="C46" s="95">
        <v>33680</v>
      </c>
      <c r="D46" s="95">
        <v>24499</v>
      </c>
      <c r="E46" s="187">
        <v>-27.259501187648453</v>
      </c>
      <c r="F46" s="149"/>
    </row>
    <row r="47" spans="1:6" ht="12.75" customHeight="1">
      <c r="A47" s="119">
        <v>44</v>
      </c>
      <c r="B47" s="116" t="s">
        <v>81</v>
      </c>
      <c r="C47" s="95">
        <v>33250</v>
      </c>
      <c r="D47" s="95">
        <v>23086</v>
      </c>
      <c r="E47" s="187">
        <v>-30.568421052631578</v>
      </c>
      <c r="F47" s="149"/>
    </row>
    <row r="48" spans="1:6" ht="12.75" customHeight="1">
      <c r="A48" s="119">
        <v>45</v>
      </c>
      <c r="B48" s="116" t="s">
        <v>49</v>
      </c>
      <c r="C48" s="95">
        <v>18993</v>
      </c>
      <c r="D48" s="95">
        <v>23516</v>
      </c>
      <c r="E48" s="187">
        <v>23.814036750381721</v>
      </c>
      <c r="F48" s="149"/>
    </row>
    <row r="49" spans="1:6" ht="12.75" customHeight="1">
      <c r="A49" s="119">
        <v>46</v>
      </c>
      <c r="B49" s="116" t="s">
        <v>78</v>
      </c>
      <c r="C49" s="95">
        <v>36501</v>
      </c>
      <c r="D49" s="95">
        <v>22392</v>
      </c>
      <c r="E49" s="187">
        <v>-38.653735514095509</v>
      </c>
      <c r="F49" s="149"/>
    </row>
    <row r="50" spans="1:6" ht="12.75" customHeight="1">
      <c r="A50" s="119">
        <v>47</v>
      </c>
      <c r="B50" s="116" t="s">
        <v>77</v>
      </c>
      <c r="C50" s="95">
        <v>26224</v>
      </c>
      <c r="D50" s="95">
        <v>25728</v>
      </c>
      <c r="E50" s="187">
        <v>-1.8913971934106162</v>
      </c>
      <c r="F50" s="149"/>
    </row>
    <row r="51" spans="1:6" ht="12.75" customHeight="1">
      <c r="A51" s="119">
        <v>48</v>
      </c>
      <c r="B51" s="116" t="s">
        <v>60</v>
      </c>
      <c r="C51" s="95">
        <v>22927</v>
      </c>
      <c r="D51" s="95">
        <v>20262</v>
      </c>
      <c r="E51" s="187">
        <v>-11.623849609630566</v>
      </c>
      <c r="F51" s="149"/>
    </row>
    <row r="52" spans="1:6" ht="12.75" customHeight="1">
      <c r="A52" s="119">
        <v>49</v>
      </c>
      <c r="B52" s="116" t="s">
        <v>84</v>
      </c>
      <c r="C52" s="160" t="s">
        <v>72</v>
      </c>
      <c r="D52" s="95">
        <v>18452</v>
      </c>
      <c r="E52" s="187" t="s">
        <v>73</v>
      </c>
      <c r="F52" s="149"/>
    </row>
    <row r="53" spans="1:6" ht="12.75" customHeight="1">
      <c r="A53" s="119">
        <v>50</v>
      </c>
      <c r="B53" s="116" t="s">
        <v>93</v>
      </c>
      <c r="C53" s="95">
        <v>18336</v>
      </c>
      <c r="D53" s="95">
        <v>22011</v>
      </c>
      <c r="E53" s="187">
        <v>20.042539267015709</v>
      </c>
      <c r="F53" s="149"/>
    </row>
    <row r="54" spans="1:6" ht="12.75" customHeight="1">
      <c r="A54" s="119">
        <v>51</v>
      </c>
      <c r="B54" s="116" t="s">
        <v>85</v>
      </c>
      <c r="C54" s="95">
        <v>20672</v>
      </c>
      <c r="D54" s="95">
        <v>20608</v>
      </c>
      <c r="E54" s="187">
        <v>-0.30959752321981426</v>
      </c>
      <c r="F54" s="149"/>
    </row>
    <row r="55" spans="1:6" ht="12.75" customHeight="1">
      <c r="A55" s="119">
        <v>52</v>
      </c>
      <c r="B55" s="116" t="s">
        <v>90</v>
      </c>
      <c r="C55" s="160" t="s">
        <v>72</v>
      </c>
      <c r="D55" s="95">
        <v>18216</v>
      </c>
      <c r="E55" s="187" t="s">
        <v>73</v>
      </c>
      <c r="F55" s="149"/>
    </row>
    <row r="56" spans="1:6" ht="12.75" customHeight="1">
      <c r="A56" s="119">
        <v>53</v>
      </c>
      <c r="B56" s="116" t="s">
        <v>88</v>
      </c>
      <c r="C56" s="95">
        <v>17320</v>
      </c>
      <c r="D56" s="95">
        <v>20824</v>
      </c>
      <c r="E56" s="187">
        <v>20.23094688221709</v>
      </c>
      <c r="F56" s="149"/>
    </row>
    <row r="57" spans="1:6" ht="12.75" customHeight="1">
      <c r="A57" s="119">
        <v>54</v>
      </c>
      <c r="B57" s="116" t="s">
        <v>86</v>
      </c>
      <c r="C57" s="95">
        <v>17028</v>
      </c>
      <c r="D57" s="95">
        <v>22956</v>
      </c>
      <c r="E57" s="187">
        <v>34.813248766737139</v>
      </c>
      <c r="F57" s="149"/>
    </row>
    <row r="58" spans="1:6" ht="12.75" customHeight="1">
      <c r="A58" s="119">
        <v>55</v>
      </c>
      <c r="B58" s="116" t="s">
        <v>91</v>
      </c>
      <c r="C58" s="160" t="s">
        <v>72</v>
      </c>
      <c r="D58" s="95">
        <v>21830</v>
      </c>
      <c r="E58" s="187" t="s">
        <v>73</v>
      </c>
      <c r="F58" s="149"/>
    </row>
    <row r="59" spans="1:6" ht="12.75" customHeight="1">
      <c r="A59" s="119">
        <v>56</v>
      </c>
      <c r="B59" s="116" t="s">
        <v>87</v>
      </c>
      <c r="C59" s="95">
        <v>14802</v>
      </c>
      <c r="D59" s="95">
        <v>15459</v>
      </c>
      <c r="E59" s="187">
        <v>4.4385893798135383</v>
      </c>
      <c r="F59" s="149"/>
    </row>
    <row r="60" spans="1:6" ht="12.75" customHeight="1">
      <c r="A60" s="119">
        <v>57</v>
      </c>
      <c r="B60" s="116" t="s">
        <v>89</v>
      </c>
      <c r="C60" s="95">
        <v>18860</v>
      </c>
      <c r="D60" s="95">
        <v>18293</v>
      </c>
      <c r="E60" s="187">
        <v>-3.0063626723223753</v>
      </c>
      <c r="F60" s="149"/>
    </row>
    <row r="61" spans="1:6" ht="12.75" customHeight="1">
      <c r="A61" s="119">
        <v>58</v>
      </c>
      <c r="B61" s="116" t="s">
        <v>98</v>
      </c>
      <c r="C61" s="160" t="s">
        <v>72</v>
      </c>
      <c r="D61" s="95">
        <v>15980</v>
      </c>
      <c r="E61" s="187" t="s">
        <v>73</v>
      </c>
      <c r="F61" s="149"/>
    </row>
    <row r="62" spans="1:6" ht="12.75" customHeight="1">
      <c r="A62" s="119">
        <v>59</v>
      </c>
      <c r="B62" s="116" t="s">
        <v>94</v>
      </c>
      <c r="C62" s="160" t="s">
        <v>72</v>
      </c>
      <c r="D62" s="95">
        <v>15308</v>
      </c>
      <c r="E62" s="187" t="s">
        <v>73</v>
      </c>
      <c r="F62" s="149"/>
    </row>
    <row r="63" spans="1:6" ht="12.75" customHeight="1">
      <c r="A63" s="119">
        <v>60</v>
      </c>
      <c r="B63" s="116" t="s">
        <v>96</v>
      </c>
      <c r="C63" s="160" t="s">
        <v>72</v>
      </c>
      <c r="D63" s="95">
        <v>16230</v>
      </c>
      <c r="E63" s="187" t="s">
        <v>73</v>
      </c>
      <c r="F63" s="149"/>
    </row>
    <row r="64" spans="1:6" ht="23.25" customHeight="1">
      <c r="A64" s="158"/>
      <c r="B64" s="159" t="s">
        <v>16</v>
      </c>
      <c r="C64" s="140">
        <v>4531457</v>
      </c>
      <c r="D64" s="140">
        <v>5904080</v>
      </c>
      <c r="E64" s="177">
        <v>30.290985879376102</v>
      </c>
    </row>
    <row r="65" spans="1:5">
      <c r="A65" s="163" t="s">
        <v>74</v>
      </c>
      <c r="B65" s="116"/>
      <c r="C65" s="95"/>
      <c r="D65" s="160"/>
      <c r="E65" s="80"/>
    </row>
    <row r="66" spans="1:5">
      <c r="A66" s="46"/>
    </row>
    <row r="76" spans="1:5">
      <c r="B76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7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5"/>
      <c r="B3" s="123" t="s">
        <v>12</v>
      </c>
      <c r="C3" s="136">
        <v>44531</v>
      </c>
      <c r="D3" s="136">
        <v>44896</v>
      </c>
      <c r="E3" s="124" t="s">
        <v>15</v>
      </c>
      <c r="F3" s="134"/>
    </row>
    <row r="4" spans="1:12" ht="12.75" customHeight="1">
      <c r="A4" s="138">
        <v>1</v>
      </c>
      <c r="B4" s="137" t="s">
        <v>18</v>
      </c>
      <c r="C4" s="132">
        <v>448209274</v>
      </c>
      <c r="D4" s="132">
        <v>504069348</v>
      </c>
      <c r="E4" s="187">
        <v>12.462944709171724</v>
      </c>
      <c r="F4" s="134"/>
      <c r="G4" s="63"/>
      <c r="H4" s="70"/>
      <c r="I4" s="41"/>
      <c r="L4" s="71"/>
    </row>
    <row r="5" spans="1:12" ht="12.75" customHeight="1">
      <c r="A5" s="138">
        <v>2</v>
      </c>
      <c r="B5" s="137" t="s">
        <v>19</v>
      </c>
      <c r="C5" s="132">
        <v>142404348</v>
      </c>
      <c r="D5" s="132">
        <v>300257244</v>
      </c>
      <c r="E5" s="187">
        <v>110.84836819729689</v>
      </c>
      <c r="F5" s="134"/>
      <c r="G5" s="63"/>
      <c r="H5" s="71"/>
      <c r="I5" s="68"/>
    </row>
    <row r="6" spans="1:12" ht="12.75" customHeight="1">
      <c r="A6" s="138">
        <v>3</v>
      </c>
      <c r="B6" s="137" t="s">
        <v>20</v>
      </c>
      <c r="C6" s="132">
        <v>251986927</v>
      </c>
      <c r="D6" s="132">
        <v>422253179</v>
      </c>
      <c r="E6" s="187">
        <v>67.569478316627112</v>
      </c>
      <c r="F6" s="134"/>
      <c r="G6" s="63"/>
      <c r="H6" s="71"/>
      <c r="I6" s="68"/>
    </row>
    <row r="7" spans="1:12" ht="12.75" customHeight="1">
      <c r="A7" s="138">
        <v>4</v>
      </c>
      <c r="B7" s="137" t="s">
        <v>21</v>
      </c>
      <c r="C7" s="132">
        <v>90944560</v>
      </c>
      <c r="D7" s="132">
        <v>168374120</v>
      </c>
      <c r="E7" s="187">
        <v>85.139298051472238</v>
      </c>
      <c r="F7" s="134"/>
      <c r="G7" s="63"/>
      <c r="H7" s="71"/>
      <c r="I7" s="68"/>
    </row>
    <row r="8" spans="1:12" ht="12.75" customHeight="1">
      <c r="A8" s="138">
        <v>5</v>
      </c>
      <c r="B8" s="137" t="s">
        <v>25</v>
      </c>
      <c r="C8" s="132">
        <v>194361360</v>
      </c>
      <c r="D8" s="132">
        <v>318241445</v>
      </c>
      <c r="E8" s="187">
        <v>63.736992270480094</v>
      </c>
      <c r="F8" s="134"/>
      <c r="G8" s="63"/>
      <c r="H8" s="71"/>
      <c r="I8" s="68"/>
    </row>
    <row r="9" spans="1:12" ht="12.75" customHeight="1">
      <c r="A9" s="138">
        <v>6</v>
      </c>
      <c r="B9" s="137" t="s">
        <v>22</v>
      </c>
      <c r="C9" s="132">
        <v>118982649</v>
      </c>
      <c r="D9" s="132">
        <v>145357866</v>
      </c>
      <c r="E9" s="187">
        <v>22.16728003761288</v>
      </c>
      <c r="F9" s="134"/>
      <c r="G9" s="63"/>
      <c r="H9" s="71"/>
      <c r="I9" s="68"/>
    </row>
    <row r="10" spans="1:12" ht="12.75" customHeight="1">
      <c r="A10" s="138">
        <v>7</v>
      </c>
      <c r="B10" s="137" t="s">
        <v>23</v>
      </c>
      <c r="C10" s="132">
        <v>48388692</v>
      </c>
      <c r="D10" s="132">
        <v>535452456</v>
      </c>
      <c r="E10" s="187">
        <v>1006.5652611564701</v>
      </c>
      <c r="F10" s="134"/>
      <c r="G10" s="63"/>
      <c r="H10" s="71"/>
      <c r="I10" s="68"/>
    </row>
    <row r="11" spans="1:12" ht="12.75" customHeight="1">
      <c r="A11" s="138">
        <v>8</v>
      </c>
      <c r="B11" s="137" t="s">
        <v>24</v>
      </c>
      <c r="C11" s="132">
        <v>146715240</v>
      </c>
      <c r="D11" s="132">
        <v>186903219</v>
      </c>
      <c r="E11" s="187">
        <v>27.391823098950045</v>
      </c>
      <c r="F11" s="134"/>
      <c r="G11" s="63"/>
      <c r="H11" s="71"/>
      <c r="I11" s="68"/>
    </row>
    <row r="12" spans="1:12" ht="12.75" customHeight="1">
      <c r="A12" s="138">
        <v>9</v>
      </c>
      <c r="B12" s="137" t="s">
        <v>26</v>
      </c>
      <c r="C12" s="132">
        <v>45966148</v>
      </c>
      <c r="D12" s="132">
        <v>482596936</v>
      </c>
      <c r="E12" s="187">
        <v>949.8964063727941</v>
      </c>
      <c r="F12" s="134"/>
      <c r="G12" s="63"/>
      <c r="H12" s="71"/>
      <c r="I12" s="68"/>
    </row>
    <row r="13" spans="1:12" ht="12.75" customHeight="1">
      <c r="A13" s="138">
        <v>10</v>
      </c>
      <c r="B13" s="137" t="s">
        <v>28</v>
      </c>
      <c r="C13" s="132">
        <v>46246794</v>
      </c>
      <c r="D13" s="132">
        <v>96046470</v>
      </c>
      <c r="E13" s="187">
        <v>107.68243956543235</v>
      </c>
      <c r="F13" s="134"/>
      <c r="G13" s="63"/>
      <c r="H13" s="71"/>
      <c r="I13" s="68"/>
    </row>
    <row r="14" spans="1:12" ht="12.75" customHeight="1">
      <c r="A14" s="138">
        <v>11</v>
      </c>
      <c r="B14" s="137" t="s">
        <v>27</v>
      </c>
      <c r="C14" s="132">
        <v>222311011</v>
      </c>
      <c r="D14" s="132">
        <v>164695791</v>
      </c>
      <c r="E14" s="187">
        <v>-25.91649407774948</v>
      </c>
      <c r="F14" s="134"/>
      <c r="G14" s="63"/>
      <c r="H14" s="71"/>
      <c r="I14" s="68"/>
    </row>
    <row r="15" spans="1:12" ht="12.75" customHeight="1">
      <c r="A15" s="138">
        <v>12</v>
      </c>
      <c r="B15" s="137" t="s">
        <v>37</v>
      </c>
      <c r="C15" s="132">
        <v>196128210</v>
      </c>
      <c r="D15" s="132">
        <v>368675775</v>
      </c>
      <c r="E15" s="187">
        <v>87.97692336048955</v>
      </c>
      <c r="F15" s="134"/>
      <c r="G15" s="63"/>
      <c r="H15" s="71"/>
      <c r="I15" s="68"/>
    </row>
    <row r="16" spans="1:12" ht="12.75" customHeight="1">
      <c r="A16" s="138">
        <v>13</v>
      </c>
      <c r="B16" s="137" t="s">
        <v>29</v>
      </c>
      <c r="C16" s="132">
        <v>95333328</v>
      </c>
      <c r="D16" s="132">
        <v>191013552</v>
      </c>
      <c r="E16" s="187">
        <v>100.36387694343367</v>
      </c>
      <c r="F16" s="134"/>
      <c r="G16" s="63"/>
      <c r="H16" s="71"/>
      <c r="I16" s="68"/>
    </row>
    <row r="17" spans="1:9" ht="12.75" customHeight="1">
      <c r="A17" s="138">
        <v>14</v>
      </c>
      <c r="B17" s="137" t="s">
        <v>30</v>
      </c>
      <c r="C17" s="132">
        <v>38903310</v>
      </c>
      <c r="D17" s="132">
        <v>47658940</v>
      </c>
      <c r="E17" s="187">
        <v>22.506131226366087</v>
      </c>
      <c r="F17" s="134"/>
      <c r="G17" s="63"/>
      <c r="H17" s="71"/>
      <c r="I17" s="68"/>
    </row>
    <row r="18" spans="1:9" ht="12.75" customHeight="1">
      <c r="A18" s="138">
        <v>15</v>
      </c>
      <c r="B18" s="137" t="s">
        <v>33</v>
      </c>
      <c r="C18" s="132">
        <v>25803008</v>
      </c>
      <c r="D18" s="132">
        <v>46354784</v>
      </c>
      <c r="E18" s="187">
        <v>79.648760330578511</v>
      </c>
      <c r="F18" s="134"/>
      <c r="G18" s="63"/>
      <c r="H18" s="71"/>
      <c r="I18" s="68"/>
    </row>
    <row r="19" spans="1:9" ht="12.75" customHeight="1">
      <c r="A19" s="138">
        <v>16</v>
      </c>
      <c r="B19" s="137" t="s">
        <v>31</v>
      </c>
      <c r="C19" s="132">
        <v>115785888</v>
      </c>
      <c r="D19" s="132">
        <v>100633776</v>
      </c>
      <c r="E19" s="187">
        <v>-13.0863201567362</v>
      </c>
      <c r="F19" s="134"/>
      <c r="G19" s="63"/>
      <c r="H19" s="71"/>
      <c r="I19" s="68"/>
    </row>
    <row r="20" spans="1:9" ht="12.75" customHeight="1">
      <c r="A20" s="138">
        <v>17</v>
      </c>
      <c r="B20" s="137" t="s">
        <v>36</v>
      </c>
      <c r="C20" s="132">
        <v>120877928</v>
      </c>
      <c r="D20" s="132">
        <v>129088492</v>
      </c>
      <c r="E20" s="187">
        <v>6.7924427030218446</v>
      </c>
      <c r="F20" s="134"/>
      <c r="G20" s="63"/>
      <c r="H20" s="71"/>
      <c r="I20" s="68"/>
    </row>
    <row r="21" spans="1:9" ht="12.75" customHeight="1">
      <c r="A21" s="138">
        <v>18</v>
      </c>
      <c r="B21" s="137" t="s">
        <v>42</v>
      </c>
      <c r="C21" s="132">
        <v>54749066</v>
      </c>
      <c r="D21" s="132">
        <v>89125420</v>
      </c>
      <c r="E21" s="187">
        <v>62.788932326261062</v>
      </c>
      <c r="F21" s="134"/>
      <c r="G21" s="63"/>
      <c r="H21" s="71"/>
      <c r="I21" s="68"/>
    </row>
    <row r="22" spans="1:9" ht="12.75" customHeight="1">
      <c r="A22" s="138">
        <v>19</v>
      </c>
      <c r="B22" s="137" t="s">
        <v>61</v>
      </c>
      <c r="C22" s="132">
        <v>41475024</v>
      </c>
      <c r="D22" s="132">
        <v>73169703</v>
      </c>
      <c r="E22" s="187">
        <v>76.418711656441715</v>
      </c>
      <c r="F22" s="149"/>
      <c r="G22" s="63"/>
      <c r="H22" s="71"/>
      <c r="I22" s="68"/>
    </row>
    <row r="23" spans="1:9" ht="12.75" customHeight="1">
      <c r="A23" s="138">
        <v>20</v>
      </c>
      <c r="B23" s="137" t="s">
        <v>34</v>
      </c>
      <c r="C23" s="132">
        <v>65664033</v>
      </c>
      <c r="D23" s="132">
        <v>66875473</v>
      </c>
      <c r="E23" s="187">
        <v>1.8449064802340118</v>
      </c>
      <c r="F23" s="149"/>
      <c r="G23" s="63"/>
      <c r="H23" s="71"/>
      <c r="I23" s="68"/>
    </row>
    <row r="24" spans="1:9" ht="12.75" customHeight="1">
      <c r="A24" s="138">
        <v>21</v>
      </c>
      <c r="B24" s="137" t="s">
        <v>62</v>
      </c>
      <c r="C24" s="132">
        <v>85266922</v>
      </c>
      <c r="D24" s="132">
        <v>112048148</v>
      </c>
      <c r="E24" s="187">
        <v>31.408693279675326</v>
      </c>
      <c r="F24" s="149"/>
      <c r="G24" s="63"/>
      <c r="H24" s="71"/>
      <c r="I24" s="68"/>
    </row>
    <row r="25" spans="1:9" ht="12.75" customHeight="1">
      <c r="A25" s="138">
        <v>22</v>
      </c>
      <c r="B25" s="137" t="s">
        <v>40</v>
      </c>
      <c r="C25" s="132">
        <v>119557274</v>
      </c>
      <c r="D25" s="132">
        <v>167092233</v>
      </c>
      <c r="E25" s="187">
        <v>39.759152588239843</v>
      </c>
      <c r="F25" s="149"/>
      <c r="G25" s="63"/>
      <c r="H25" s="71"/>
      <c r="I25" s="68"/>
    </row>
    <row r="26" spans="1:9" ht="12.75" customHeight="1">
      <c r="A26" s="138">
        <v>23</v>
      </c>
      <c r="B26" s="137" t="s">
        <v>39</v>
      </c>
      <c r="C26" s="132">
        <v>29366240</v>
      </c>
      <c r="D26" s="132">
        <v>137645240</v>
      </c>
      <c r="E26" s="187">
        <v>368.71931850996248</v>
      </c>
      <c r="F26" s="149"/>
      <c r="G26" s="63"/>
      <c r="H26" s="71"/>
      <c r="I26" s="68"/>
    </row>
    <row r="27" spans="1:9" ht="12.75" customHeight="1">
      <c r="A27" s="138">
        <v>24</v>
      </c>
      <c r="B27" s="137" t="s">
        <v>35</v>
      </c>
      <c r="C27" s="132">
        <v>40808772</v>
      </c>
      <c r="D27" s="132">
        <v>74496300</v>
      </c>
      <c r="E27" s="187">
        <v>82.549722397919751</v>
      </c>
      <c r="F27" s="149"/>
      <c r="G27" s="63"/>
      <c r="H27" s="71"/>
      <c r="I27" s="68"/>
    </row>
    <row r="28" spans="1:9" ht="12.75" customHeight="1">
      <c r="A28" s="138">
        <v>25</v>
      </c>
      <c r="B28" s="137" t="s">
        <v>45</v>
      </c>
      <c r="C28" s="132">
        <v>56880504</v>
      </c>
      <c r="D28" s="132">
        <v>36942768</v>
      </c>
      <c r="E28" s="187">
        <v>-35.051967893955371</v>
      </c>
      <c r="F28" s="149"/>
      <c r="G28" s="63"/>
      <c r="H28" s="71"/>
      <c r="I28" s="68"/>
    </row>
    <row r="29" spans="1:9" ht="12.75" customHeight="1">
      <c r="A29" s="138">
        <v>26</v>
      </c>
      <c r="B29" s="137" t="s">
        <v>32</v>
      </c>
      <c r="C29" s="132">
        <v>8321360</v>
      </c>
      <c r="D29" s="132">
        <v>16041864</v>
      </c>
      <c r="E29" s="187">
        <v>92.779353374929102</v>
      </c>
      <c r="F29" s="149"/>
      <c r="G29" s="63"/>
      <c r="H29" s="71"/>
      <c r="I29" s="68"/>
    </row>
    <row r="30" spans="1:9" ht="12.75" customHeight="1">
      <c r="A30" s="138">
        <v>27</v>
      </c>
      <c r="B30" s="137" t="s">
        <v>38</v>
      </c>
      <c r="C30" s="132">
        <v>32316984</v>
      </c>
      <c r="D30" s="132">
        <v>28535584</v>
      </c>
      <c r="E30" s="187">
        <v>-11.700968134897737</v>
      </c>
      <c r="F30" s="149"/>
      <c r="G30" s="63"/>
      <c r="H30" s="71"/>
      <c r="I30" s="68"/>
    </row>
    <row r="31" spans="1:9" ht="12.75" customHeight="1">
      <c r="A31" s="138">
        <v>28</v>
      </c>
      <c r="B31" s="137" t="s">
        <v>52</v>
      </c>
      <c r="C31" s="132">
        <v>75760000</v>
      </c>
      <c r="D31" s="132">
        <v>68720000</v>
      </c>
      <c r="E31" s="187">
        <v>-9.2925026399155222</v>
      </c>
      <c r="F31" s="149"/>
      <c r="G31" s="63"/>
      <c r="H31" s="71"/>
      <c r="I31" s="68"/>
    </row>
    <row r="32" spans="1:9" ht="12.75" customHeight="1">
      <c r="A32" s="138">
        <v>29</v>
      </c>
      <c r="B32" s="137" t="s">
        <v>41</v>
      </c>
      <c r="C32" s="132">
        <v>18164576</v>
      </c>
      <c r="D32" s="132">
        <v>33642902</v>
      </c>
      <c r="E32" s="187">
        <v>85.211600865332613</v>
      </c>
      <c r="F32" s="149"/>
      <c r="G32" s="63"/>
      <c r="H32" s="71"/>
      <c r="I32" s="68"/>
    </row>
    <row r="33" spans="1:9" ht="12.75" customHeight="1">
      <c r="A33" s="138">
        <v>30</v>
      </c>
      <c r="B33" s="137" t="s">
        <v>58</v>
      </c>
      <c r="C33" s="132">
        <v>70752224</v>
      </c>
      <c r="D33" s="132">
        <v>62624384</v>
      </c>
      <c r="E33" s="187">
        <v>-11.487751960984294</v>
      </c>
      <c r="F33" s="149"/>
      <c r="G33" s="63"/>
      <c r="H33" s="71"/>
      <c r="I33" s="68"/>
    </row>
    <row r="34" spans="1:9" ht="12.75" customHeight="1">
      <c r="A34" s="138">
        <v>31</v>
      </c>
      <c r="B34" s="137" t="s">
        <v>82</v>
      </c>
      <c r="C34" s="132">
        <v>39442480</v>
      </c>
      <c r="D34" s="132">
        <v>35498232</v>
      </c>
      <c r="E34" s="187">
        <v>-10</v>
      </c>
      <c r="F34" s="149"/>
      <c r="G34" s="63"/>
      <c r="H34" s="71"/>
      <c r="I34" s="68"/>
    </row>
    <row r="35" spans="1:9" ht="12.75" customHeight="1">
      <c r="A35" s="138">
        <v>32</v>
      </c>
      <c r="B35" s="137" t="s">
        <v>80</v>
      </c>
      <c r="C35" s="132">
        <v>27862376</v>
      </c>
      <c r="D35" s="132">
        <v>33872840</v>
      </c>
      <c r="E35" s="187">
        <v>21.571972182128331</v>
      </c>
      <c r="F35" s="149"/>
      <c r="G35" s="63"/>
      <c r="H35" s="71"/>
      <c r="I35" s="68"/>
    </row>
    <row r="36" spans="1:9" ht="12.75" customHeight="1">
      <c r="A36" s="138">
        <v>33</v>
      </c>
      <c r="B36" s="137" t="s">
        <v>66</v>
      </c>
      <c r="C36" s="132">
        <v>96921756</v>
      </c>
      <c r="D36" s="132">
        <v>72565947</v>
      </c>
      <c r="E36" s="187">
        <v>-25.129351762879743</v>
      </c>
      <c r="F36" s="149"/>
      <c r="G36" s="63"/>
      <c r="H36" s="71"/>
      <c r="I36" s="68"/>
    </row>
    <row r="37" spans="1:9" ht="12.75" customHeight="1">
      <c r="A37" s="138">
        <v>34</v>
      </c>
      <c r="B37" s="137" t="s">
        <v>53</v>
      </c>
      <c r="C37" s="132">
        <v>54576621</v>
      </c>
      <c r="D37" s="132">
        <v>46411374</v>
      </c>
      <c r="E37" s="187">
        <v>-14.961070968464686</v>
      </c>
      <c r="F37" s="149"/>
      <c r="G37" s="63"/>
      <c r="H37" s="71"/>
      <c r="I37" s="68"/>
    </row>
    <row r="38" spans="1:9" ht="12.75" customHeight="1">
      <c r="A38" s="138">
        <v>35</v>
      </c>
      <c r="B38" s="137" t="s">
        <v>46</v>
      </c>
      <c r="C38" s="132">
        <v>19643456</v>
      </c>
      <c r="D38" s="132">
        <v>20164778</v>
      </c>
      <c r="E38" s="187">
        <v>2.6539219982471516</v>
      </c>
      <c r="F38" s="149"/>
      <c r="G38" s="63"/>
      <c r="H38" s="71"/>
      <c r="I38" s="68"/>
    </row>
    <row r="39" spans="1:9" ht="12.75" customHeight="1">
      <c r="A39" s="138">
        <v>36</v>
      </c>
      <c r="B39" s="137" t="s">
        <v>43</v>
      </c>
      <c r="C39" s="132">
        <v>88292216</v>
      </c>
      <c r="D39" s="132">
        <v>88531784</v>
      </c>
      <c r="E39" s="187">
        <v>0.27133535758123906</v>
      </c>
      <c r="F39" s="149"/>
      <c r="G39" s="63"/>
      <c r="H39" s="71"/>
      <c r="I39" s="68"/>
    </row>
    <row r="40" spans="1:9" ht="12.75" customHeight="1">
      <c r="A40" s="138">
        <v>37</v>
      </c>
      <c r="B40" s="137" t="s">
        <v>47</v>
      </c>
      <c r="C40" s="132">
        <v>35467060</v>
      </c>
      <c r="D40" s="132">
        <v>29042750</v>
      </c>
      <c r="E40" s="187">
        <v>-18.11345513273443</v>
      </c>
      <c r="F40" s="149"/>
      <c r="G40" s="63"/>
      <c r="H40" s="71"/>
      <c r="I40" s="68"/>
    </row>
    <row r="41" spans="1:9" ht="12.75" customHeight="1">
      <c r="A41" s="138">
        <v>38</v>
      </c>
      <c r="B41" s="137" t="s">
        <v>44</v>
      </c>
      <c r="C41" s="132">
        <v>75810462</v>
      </c>
      <c r="D41" s="132">
        <v>56670861</v>
      </c>
      <c r="E41" s="187">
        <v>-25.246648674954653</v>
      </c>
      <c r="F41" s="149"/>
      <c r="G41" s="63"/>
      <c r="H41" s="71"/>
      <c r="I41" s="68"/>
    </row>
    <row r="42" spans="1:9" ht="12.75" customHeight="1">
      <c r="A42" s="138">
        <v>39</v>
      </c>
      <c r="B42" s="137" t="s">
        <v>48</v>
      </c>
      <c r="C42" s="132">
        <v>41078134</v>
      </c>
      <c r="D42" s="132">
        <v>43996446</v>
      </c>
      <c r="E42" s="187">
        <v>7.1042954385415857</v>
      </c>
      <c r="F42" s="149"/>
      <c r="G42" s="63"/>
      <c r="H42" s="71"/>
      <c r="I42" s="68"/>
    </row>
    <row r="43" spans="1:9" ht="12.75" customHeight="1">
      <c r="A43" s="138">
        <v>40</v>
      </c>
      <c r="B43" s="137" t="s">
        <v>95</v>
      </c>
      <c r="C43" s="178" t="s">
        <v>72</v>
      </c>
      <c r="D43" s="132">
        <v>97606235</v>
      </c>
      <c r="E43" s="187" t="s">
        <v>73</v>
      </c>
      <c r="F43" s="149"/>
      <c r="G43" s="63"/>
      <c r="H43" s="71"/>
      <c r="I43" s="68"/>
    </row>
    <row r="44" spans="1:9" ht="12.75" customHeight="1">
      <c r="A44" s="138">
        <v>41</v>
      </c>
      <c r="B44" s="137" t="s">
        <v>83</v>
      </c>
      <c r="C44" s="178" t="s">
        <v>72</v>
      </c>
      <c r="D44" s="132">
        <v>44092244</v>
      </c>
      <c r="E44" s="187" t="s">
        <v>73</v>
      </c>
      <c r="F44" s="149"/>
      <c r="G44" s="63"/>
      <c r="H44" s="71"/>
      <c r="I44" s="68"/>
    </row>
    <row r="45" spans="1:9" ht="12.75" customHeight="1">
      <c r="A45" s="138">
        <v>42</v>
      </c>
      <c r="B45" s="137" t="s">
        <v>92</v>
      </c>
      <c r="C45" s="132">
        <v>53706043</v>
      </c>
      <c r="D45" s="132">
        <v>89734460</v>
      </c>
      <c r="E45" s="187">
        <v>67.084475018947117</v>
      </c>
      <c r="F45" s="149"/>
      <c r="G45" s="63"/>
      <c r="H45" s="71"/>
      <c r="I45" s="68"/>
    </row>
    <row r="46" spans="1:9" ht="12.75" customHeight="1">
      <c r="A46" s="138">
        <v>43</v>
      </c>
      <c r="B46" s="137" t="s">
        <v>79</v>
      </c>
      <c r="C46" s="132">
        <v>14920240</v>
      </c>
      <c r="D46" s="132">
        <v>10853057</v>
      </c>
      <c r="E46" s="187">
        <v>-27.259501187648453</v>
      </c>
      <c r="F46" s="149"/>
      <c r="G46" s="63"/>
      <c r="H46" s="71"/>
      <c r="I46" s="68"/>
    </row>
    <row r="47" spans="1:9" ht="12.75" customHeight="1">
      <c r="A47" s="138">
        <v>44</v>
      </c>
      <c r="B47" s="137" t="s">
        <v>81</v>
      </c>
      <c r="C47" s="132">
        <v>55328000</v>
      </c>
      <c r="D47" s="132">
        <v>38415104</v>
      </c>
      <c r="E47" s="187">
        <v>-30.568421052631578</v>
      </c>
      <c r="F47" s="149"/>
      <c r="G47" s="63"/>
      <c r="H47" s="71"/>
      <c r="I47" s="68"/>
    </row>
    <row r="48" spans="1:9" ht="12.75" customHeight="1">
      <c r="A48" s="138">
        <v>45</v>
      </c>
      <c r="B48" s="137" t="s">
        <v>49</v>
      </c>
      <c r="C48" s="132">
        <v>18461196</v>
      </c>
      <c r="D48" s="132">
        <v>22857552</v>
      </c>
      <c r="E48" s="187">
        <v>23.814036750381721</v>
      </c>
      <c r="F48" s="149"/>
      <c r="G48" s="63"/>
      <c r="H48" s="71"/>
      <c r="I48" s="68"/>
    </row>
    <row r="49" spans="1:10" ht="12.75" customHeight="1">
      <c r="A49" s="138">
        <v>46</v>
      </c>
      <c r="B49" s="137" t="s">
        <v>78</v>
      </c>
      <c r="C49" s="132">
        <v>32412888</v>
      </c>
      <c r="D49" s="132">
        <v>19884096</v>
      </c>
      <c r="E49" s="187">
        <v>-38.653735514095509</v>
      </c>
      <c r="F49" s="149"/>
      <c r="G49" s="63"/>
      <c r="H49" s="71"/>
      <c r="I49" s="68"/>
    </row>
    <row r="50" spans="1:10" ht="12.75" customHeight="1">
      <c r="A50" s="138">
        <v>47</v>
      </c>
      <c r="B50" s="137" t="s">
        <v>77</v>
      </c>
      <c r="C50" s="132">
        <v>11381216</v>
      </c>
      <c r="D50" s="132">
        <v>11165952</v>
      </c>
      <c r="E50" s="187">
        <v>-1.8913971934106162</v>
      </c>
      <c r="F50" s="149"/>
      <c r="G50" s="63"/>
      <c r="H50" s="71"/>
      <c r="I50" s="68"/>
    </row>
    <row r="51" spans="1:10" ht="12.75" customHeight="1">
      <c r="A51" s="138">
        <v>48</v>
      </c>
      <c r="B51" s="137" t="s">
        <v>60</v>
      </c>
      <c r="C51" s="132">
        <v>5640042</v>
      </c>
      <c r="D51" s="132">
        <v>4984452</v>
      </c>
      <c r="E51" s="187">
        <v>-11.623849609630566</v>
      </c>
      <c r="F51" s="149"/>
      <c r="G51" s="63"/>
      <c r="H51" s="71"/>
      <c r="I51" s="68"/>
    </row>
    <row r="52" spans="1:10" ht="12.75" customHeight="1">
      <c r="A52" s="138">
        <v>49</v>
      </c>
      <c r="B52" s="137" t="s">
        <v>84</v>
      </c>
      <c r="C52" s="178" t="s">
        <v>72</v>
      </c>
      <c r="D52" s="132">
        <v>16459184</v>
      </c>
      <c r="E52" s="187" t="s">
        <v>73</v>
      </c>
      <c r="F52" s="149"/>
      <c r="G52" s="63"/>
      <c r="H52" s="71"/>
      <c r="I52" s="68"/>
      <c r="J52" s="186"/>
    </row>
    <row r="53" spans="1:10" ht="12.75" customHeight="1">
      <c r="A53" s="138">
        <v>50</v>
      </c>
      <c r="B53" s="137" t="s">
        <v>93</v>
      </c>
      <c r="C53" s="132">
        <v>5885856</v>
      </c>
      <c r="D53" s="132">
        <v>7065531</v>
      </c>
      <c r="E53" s="187">
        <v>20.042539267015709</v>
      </c>
      <c r="F53" s="149"/>
      <c r="G53" s="63"/>
      <c r="H53" s="71"/>
      <c r="I53" s="68"/>
    </row>
    <row r="54" spans="1:10" ht="12.75" customHeight="1">
      <c r="A54" s="138">
        <v>51</v>
      </c>
      <c r="B54" s="137" t="s">
        <v>85</v>
      </c>
      <c r="C54" s="132">
        <v>13498816</v>
      </c>
      <c r="D54" s="132">
        <v>13457024</v>
      </c>
      <c r="E54" s="187">
        <v>-0.30959752321981426</v>
      </c>
      <c r="F54" s="149"/>
      <c r="G54" s="63"/>
      <c r="H54" s="71"/>
      <c r="I54" s="68"/>
    </row>
    <row r="55" spans="1:10" ht="12.75" customHeight="1">
      <c r="A55" s="138">
        <v>52</v>
      </c>
      <c r="B55" s="137" t="s">
        <v>90</v>
      </c>
      <c r="C55" s="178" t="s">
        <v>72</v>
      </c>
      <c r="D55" s="132">
        <v>48290616</v>
      </c>
      <c r="E55" s="187" t="s">
        <v>73</v>
      </c>
      <c r="F55" s="149"/>
      <c r="G55" s="63"/>
      <c r="H55" s="71"/>
      <c r="I55" s="68"/>
    </row>
    <row r="56" spans="1:10" ht="12.75" customHeight="1">
      <c r="A56" s="138">
        <v>53</v>
      </c>
      <c r="B56" s="137" t="s">
        <v>88</v>
      </c>
      <c r="C56" s="132">
        <v>7828640</v>
      </c>
      <c r="D56" s="132">
        <v>9412448</v>
      </c>
      <c r="E56" s="187">
        <v>20.23094688221709</v>
      </c>
      <c r="F56" s="149"/>
      <c r="G56" s="63"/>
      <c r="H56" s="71"/>
      <c r="I56" s="68"/>
    </row>
    <row r="57" spans="1:10" ht="12.75" customHeight="1">
      <c r="A57" s="138">
        <v>54</v>
      </c>
      <c r="B57" s="137" t="s">
        <v>86</v>
      </c>
      <c r="C57" s="132">
        <v>5278680</v>
      </c>
      <c r="D57" s="132">
        <v>7116360</v>
      </c>
      <c r="E57" s="187">
        <v>34.813248766737139</v>
      </c>
      <c r="F57" s="149"/>
      <c r="G57" s="63"/>
      <c r="H57" s="71"/>
      <c r="I57" s="68"/>
    </row>
    <row r="58" spans="1:10" ht="12.75" customHeight="1">
      <c r="A58" s="138">
        <v>55</v>
      </c>
      <c r="B58" s="137" t="s">
        <v>91</v>
      </c>
      <c r="C58" s="178" t="s">
        <v>72</v>
      </c>
      <c r="D58" s="132">
        <v>8011610</v>
      </c>
      <c r="E58" s="187" t="s">
        <v>73</v>
      </c>
      <c r="F58" s="149"/>
      <c r="G58" s="63"/>
      <c r="H58" s="71"/>
      <c r="I58" s="68"/>
    </row>
    <row r="59" spans="1:10" ht="12.75" customHeight="1">
      <c r="A59" s="138">
        <v>56</v>
      </c>
      <c r="B59" s="137" t="s">
        <v>87</v>
      </c>
      <c r="C59" s="132">
        <v>6764514</v>
      </c>
      <c r="D59" s="132">
        <v>7064763</v>
      </c>
      <c r="E59" s="187">
        <v>4.4385893798135383</v>
      </c>
      <c r="F59" s="149"/>
      <c r="G59" s="63"/>
      <c r="H59" s="71"/>
      <c r="I59" s="68"/>
    </row>
    <row r="60" spans="1:10" ht="12.75" customHeight="1">
      <c r="A60" s="138">
        <v>57</v>
      </c>
      <c r="B60" s="137" t="s">
        <v>89</v>
      </c>
      <c r="C60" s="132">
        <v>29666780</v>
      </c>
      <c r="D60" s="132">
        <v>28774889</v>
      </c>
      <c r="E60" s="187">
        <v>-3.0063626723223753</v>
      </c>
      <c r="F60" s="149"/>
      <c r="G60" s="63"/>
      <c r="H60" s="71"/>
      <c r="I60" s="68"/>
    </row>
    <row r="61" spans="1:10" ht="12.75" customHeight="1">
      <c r="A61" s="138">
        <v>58</v>
      </c>
      <c r="B61" s="137" t="s">
        <v>98</v>
      </c>
      <c r="C61" s="178" t="s">
        <v>72</v>
      </c>
      <c r="D61" s="132">
        <v>6583760</v>
      </c>
      <c r="E61" s="187" t="s">
        <v>73</v>
      </c>
      <c r="F61" s="149"/>
      <c r="G61" s="63"/>
      <c r="H61" s="71"/>
      <c r="I61" s="68"/>
    </row>
    <row r="62" spans="1:10" ht="12.75" customHeight="1">
      <c r="A62" s="138">
        <v>59</v>
      </c>
      <c r="B62" s="137" t="s">
        <v>94</v>
      </c>
      <c r="C62" s="178" t="s">
        <v>72</v>
      </c>
      <c r="D62" s="132">
        <v>5847656</v>
      </c>
      <c r="E62" s="187" t="s">
        <v>73</v>
      </c>
      <c r="F62" s="149"/>
      <c r="G62" s="63"/>
      <c r="H62" s="71"/>
      <c r="I62" s="68"/>
    </row>
    <row r="63" spans="1:10" ht="12.75" customHeight="1">
      <c r="A63" s="138">
        <v>60</v>
      </c>
      <c r="B63" s="137" t="s">
        <v>96</v>
      </c>
      <c r="C63" s="178" t="s">
        <v>72</v>
      </c>
      <c r="D63" s="132">
        <v>12659400</v>
      </c>
      <c r="E63" s="187" t="s">
        <v>73</v>
      </c>
      <c r="F63" s="149"/>
      <c r="G63" s="63"/>
      <c r="H63" s="71"/>
      <c r="I63" s="68"/>
    </row>
    <row r="64" spans="1:10" s="29" customFormat="1" ht="20.25" customHeight="1">
      <c r="A64" s="155"/>
      <c r="B64" s="81" t="s">
        <v>16</v>
      </c>
      <c r="C64" s="140">
        <v>4802170636</v>
      </c>
      <c r="D64" s="129">
        <v>6923268503</v>
      </c>
      <c r="E64" s="177">
        <v>44.169564719315815</v>
      </c>
      <c r="F64" s="135"/>
      <c r="G64" s="42"/>
    </row>
    <row r="65" spans="1:6" s="29" customFormat="1" ht="12.75" customHeight="1">
      <c r="A65" s="161" t="s">
        <v>74</v>
      </c>
      <c r="B65" s="126"/>
      <c r="C65" s="135"/>
      <c r="D65" s="135"/>
      <c r="E65" s="138"/>
      <c r="F65" s="135"/>
    </row>
    <row r="66" spans="1:6" s="29" customFormat="1">
      <c r="A66" s="82"/>
      <c r="C66" s="63"/>
      <c r="E66" s="63"/>
    </row>
    <row r="67" spans="1:6" s="29" customFormat="1">
      <c r="A67" s="82"/>
      <c r="C67" s="63"/>
      <c r="E67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1" t="s">
        <v>54</v>
      </c>
      <c r="B1" s="47"/>
      <c r="C1" s="175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5"/>
      <c r="B3" s="90" t="s">
        <v>12</v>
      </c>
      <c r="C3" s="136">
        <v>44531</v>
      </c>
      <c r="D3" s="136">
        <v>44896</v>
      </c>
      <c r="E3" s="91" t="s">
        <v>17</v>
      </c>
      <c r="F3" s="89"/>
    </row>
    <row r="4" spans="1:9" ht="12.75" customHeight="1">
      <c r="A4" s="119">
        <v>1</v>
      </c>
      <c r="B4" s="92" t="s">
        <v>18</v>
      </c>
      <c r="C4" s="80">
        <v>65.900000000000006</v>
      </c>
      <c r="D4" s="88">
        <v>81.8</v>
      </c>
      <c r="E4" s="80">
        <v>15.899999999999991</v>
      </c>
      <c r="F4" s="87"/>
      <c r="G4" s="41"/>
      <c r="H4" s="41"/>
      <c r="I4" s="41"/>
    </row>
    <row r="5" spans="1:9" ht="12.75" customHeight="1">
      <c r="A5" s="119">
        <v>2</v>
      </c>
      <c r="B5" s="92" t="s">
        <v>19</v>
      </c>
      <c r="C5" s="80">
        <v>51.9</v>
      </c>
      <c r="D5" s="88">
        <v>82.5</v>
      </c>
      <c r="E5" s="80">
        <v>30.6</v>
      </c>
      <c r="F5" s="87"/>
    </row>
    <row r="6" spans="1:9" ht="12.75" customHeight="1">
      <c r="A6" s="119">
        <v>3</v>
      </c>
      <c r="B6" s="92" t="s">
        <v>20</v>
      </c>
      <c r="C6" s="80">
        <v>59.2</v>
      </c>
      <c r="D6" s="88">
        <v>82.1</v>
      </c>
      <c r="E6" s="80">
        <v>22.899999999999991</v>
      </c>
      <c r="F6" s="87"/>
    </row>
    <row r="7" spans="1:9" ht="12.75" customHeight="1">
      <c r="A7" s="119">
        <v>4</v>
      </c>
      <c r="B7" s="92" t="s">
        <v>21</v>
      </c>
      <c r="C7" s="80">
        <v>52.3</v>
      </c>
      <c r="D7" s="88">
        <v>86.1</v>
      </c>
      <c r="E7" s="80">
        <v>33.799999999999997</v>
      </c>
      <c r="F7" s="87"/>
    </row>
    <row r="8" spans="1:9" ht="12.75" customHeight="1">
      <c r="A8" s="119">
        <v>5</v>
      </c>
      <c r="B8" s="92" t="s">
        <v>25</v>
      </c>
      <c r="C8" s="80">
        <v>60.3</v>
      </c>
      <c r="D8" s="88">
        <v>86.5</v>
      </c>
      <c r="E8" s="80">
        <v>26.200000000000003</v>
      </c>
      <c r="F8" s="87"/>
    </row>
    <row r="9" spans="1:9" ht="12.75" customHeight="1">
      <c r="A9" s="119">
        <v>6</v>
      </c>
      <c r="B9" s="92" t="s">
        <v>22</v>
      </c>
      <c r="C9" s="80">
        <v>48</v>
      </c>
      <c r="D9" s="88">
        <v>79.8</v>
      </c>
      <c r="E9" s="80">
        <v>31.799999999999997</v>
      </c>
      <c r="F9" s="87"/>
    </row>
    <row r="10" spans="1:9" ht="12.75" customHeight="1">
      <c r="A10" s="119">
        <v>7</v>
      </c>
      <c r="B10" s="92" t="s">
        <v>23</v>
      </c>
      <c r="C10" s="80">
        <v>22.3</v>
      </c>
      <c r="D10" s="88">
        <v>85.8</v>
      </c>
      <c r="E10" s="80">
        <v>63.5</v>
      </c>
      <c r="F10" s="87"/>
    </row>
    <row r="11" spans="1:9" ht="12.75" customHeight="1">
      <c r="A11" s="119">
        <v>8</v>
      </c>
      <c r="B11" s="92" t="s">
        <v>24</v>
      </c>
      <c r="C11" s="80">
        <v>54.4</v>
      </c>
      <c r="D11" s="88">
        <v>85.2</v>
      </c>
      <c r="E11" s="80">
        <v>30.800000000000004</v>
      </c>
      <c r="F11" s="87"/>
    </row>
    <row r="12" spans="1:9" ht="12.75" customHeight="1">
      <c r="A12" s="119">
        <v>9</v>
      </c>
      <c r="B12" s="92" t="s">
        <v>26</v>
      </c>
      <c r="C12" s="80">
        <v>30.4</v>
      </c>
      <c r="D12" s="88">
        <v>91.8</v>
      </c>
      <c r="E12" s="80">
        <v>61.4</v>
      </c>
      <c r="F12" s="87"/>
    </row>
    <row r="13" spans="1:9" ht="12.75" customHeight="1">
      <c r="A13" s="119">
        <v>10</v>
      </c>
      <c r="B13" s="92" t="s">
        <v>28</v>
      </c>
      <c r="C13" s="80">
        <v>59.3</v>
      </c>
      <c r="D13" s="88">
        <v>72.900000000000006</v>
      </c>
      <c r="E13" s="80">
        <v>13.600000000000009</v>
      </c>
      <c r="F13" s="87"/>
    </row>
    <row r="14" spans="1:9" ht="12.75" customHeight="1">
      <c r="A14" s="119">
        <v>11</v>
      </c>
      <c r="B14" s="92" t="s">
        <v>27</v>
      </c>
      <c r="C14" s="80">
        <v>63.8</v>
      </c>
      <c r="D14" s="88">
        <v>82.3</v>
      </c>
      <c r="E14" s="80">
        <v>18.5</v>
      </c>
      <c r="F14" s="87"/>
    </row>
    <row r="15" spans="1:9" ht="12.75" customHeight="1">
      <c r="A15" s="119">
        <v>12</v>
      </c>
      <c r="B15" s="92" t="s">
        <v>37</v>
      </c>
      <c r="C15" s="80">
        <v>55.7</v>
      </c>
      <c r="D15" s="88">
        <v>88.6</v>
      </c>
      <c r="E15" s="80">
        <v>32.899999999999991</v>
      </c>
      <c r="F15" s="87"/>
    </row>
    <row r="16" spans="1:9" ht="12.75" customHeight="1">
      <c r="A16" s="119">
        <v>13</v>
      </c>
      <c r="B16" s="92" t="s">
        <v>29</v>
      </c>
      <c r="C16" s="80">
        <v>46.7</v>
      </c>
      <c r="D16" s="88">
        <v>82.8</v>
      </c>
      <c r="E16" s="80">
        <v>36.099999999999994</v>
      </c>
      <c r="F16" s="87"/>
    </row>
    <row r="17" spans="1:6" ht="12.75" customHeight="1">
      <c r="A17" s="119">
        <v>14</v>
      </c>
      <c r="B17" s="92" t="s">
        <v>30</v>
      </c>
      <c r="C17" s="80">
        <v>60.8</v>
      </c>
      <c r="D17" s="88">
        <v>75.2</v>
      </c>
      <c r="E17" s="80">
        <v>14.400000000000006</v>
      </c>
      <c r="F17" s="87"/>
    </row>
    <row r="18" spans="1:6" ht="12.75" customHeight="1">
      <c r="A18" s="119">
        <v>15</v>
      </c>
      <c r="B18" s="92" t="s">
        <v>33</v>
      </c>
      <c r="C18" s="80">
        <v>55.1</v>
      </c>
      <c r="D18" s="88">
        <v>73.7</v>
      </c>
      <c r="E18" s="80">
        <v>18.600000000000001</v>
      </c>
      <c r="F18" s="87"/>
    </row>
    <row r="19" spans="1:6" ht="12.75" customHeight="1">
      <c r="A19" s="119">
        <v>16</v>
      </c>
      <c r="B19" s="92" t="s">
        <v>31</v>
      </c>
      <c r="C19" s="80">
        <v>63.3</v>
      </c>
      <c r="D19" s="88">
        <v>78.400000000000006</v>
      </c>
      <c r="E19" s="80">
        <v>15.100000000000009</v>
      </c>
      <c r="F19" s="87"/>
    </row>
    <row r="20" spans="1:6" ht="12.75" customHeight="1">
      <c r="A20" s="119">
        <v>17</v>
      </c>
      <c r="B20" s="92" t="s">
        <v>36</v>
      </c>
      <c r="C20" s="80">
        <v>53.9</v>
      </c>
      <c r="D20" s="88">
        <v>83.6</v>
      </c>
      <c r="E20" s="80">
        <v>29.699999999999996</v>
      </c>
      <c r="F20" s="87"/>
    </row>
    <row r="21" spans="1:6" ht="12.75" customHeight="1">
      <c r="A21" s="119">
        <v>18</v>
      </c>
      <c r="B21" s="92" t="s">
        <v>42</v>
      </c>
      <c r="C21" s="80">
        <v>52.5</v>
      </c>
      <c r="D21" s="88">
        <v>77.5</v>
      </c>
      <c r="E21" s="80">
        <v>25</v>
      </c>
      <c r="F21" s="87"/>
    </row>
    <row r="22" spans="1:6" ht="12.75" customHeight="1">
      <c r="A22" s="119">
        <v>19</v>
      </c>
      <c r="B22" s="92" t="s">
        <v>61</v>
      </c>
      <c r="C22" s="80">
        <v>47</v>
      </c>
      <c r="D22" s="88">
        <v>74.099999999999994</v>
      </c>
      <c r="E22" s="80">
        <v>27.099999999999994</v>
      </c>
      <c r="F22" s="149"/>
    </row>
    <row r="23" spans="1:6" ht="12.75" customHeight="1">
      <c r="A23" s="119">
        <v>20</v>
      </c>
      <c r="B23" s="92" t="s">
        <v>34</v>
      </c>
      <c r="C23" s="80">
        <v>60.5</v>
      </c>
      <c r="D23" s="88">
        <v>73.599999999999994</v>
      </c>
      <c r="E23" s="80">
        <v>13.099999999999994</v>
      </c>
      <c r="F23" s="149"/>
    </row>
    <row r="24" spans="1:6" ht="12.75" customHeight="1">
      <c r="A24" s="119">
        <v>21</v>
      </c>
      <c r="B24" s="92" t="s">
        <v>62</v>
      </c>
      <c r="C24" s="80">
        <v>53.6</v>
      </c>
      <c r="D24" s="88">
        <v>77.900000000000006</v>
      </c>
      <c r="E24" s="80">
        <v>24.300000000000004</v>
      </c>
      <c r="F24" s="149"/>
    </row>
    <row r="25" spans="1:6" ht="12.75" customHeight="1">
      <c r="A25" s="119">
        <v>22</v>
      </c>
      <c r="B25" s="92" t="s">
        <v>40</v>
      </c>
      <c r="C25" s="80">
        <v>54.2</v>
      </c>
      <c r="D25" s="88">
        <v>82.9</v>
      </c>
      <c r="E25" s="80">
        <v>28.700000000000003</v>
      </c>
      <c r="F25" s="149"/>
    </row>
    <row r="26" spans="1:6" ht="12.75" customHeight="1">
      <c r="A26" s="119">
        <v>23</v>
      </c>
      <c r="B26" s="92" t="s">
        <v>39</v>
      </c>
      <c r="C26" s="80">
        <v>36.700000000000003</v>
      </c>
      <c r="D26" s="88">
        <v>85.2</v>
      </c>
      <c r="E26" s="80">
        <v>48.5</v>
      </c>
      <c r="F26" s="149"/>
    </row>
    <row r="27" spans="1:6" ht="12.75" customHeight="1">
      <c r="A27" s="119">
        <v>24</v>
      </c>
      <c r="B27" s="92" t="s">
        <v>35</v>
      </c>
      <c r="C27" s="80">
        <v>57.9</v>
      </c>
      <c r="D27" s="80">
        <v>69.2</v>
      </c>
      <c r="E27" s="80">
        <v>11.300000000000004</v>
      </c>
      <c r="F27" s="149"/>
    </row>
    <row r="28" spans="1:6" ht="12.75" customHeight="1">
      <c r="A28" s="119">
        <v>25</v>
      </c>
      <c r="B28" s="92" t="s">
        <v>45</v>
      </c>
      <c r="C28" s="80">
        <v>77.2</v>
      </c>
      <c r="D28" s="80">
        <v>78</v>
      </c>
      <c r="E28" s="80">
        <v>0.79999999999999716</v>
      </c>
      <c r="F28" s="149"/>
    </row>
    <row r="29" spans="1:6" ht="12.75" customHeight="1">
      <c r="A29" s="119">
        <v>26</v>
      </c>
      <c r="B29" s="92" t="s">
        <v>32</v>
      </c>
      <c r="C29" s="80">
        <v>58</v>
      </c>
      <c r="D29" s="80">
        <v>63.5</v>
      </c>
      <c r="E29" s="80">
        <v>5.5</v>
      </c>
      <c r="F29" s="149"/>
    </row>
    <row r="30" spans="1:6" ht="12.75" customHeight="1">
      <c r="A30" s="119">
        <v>27</v>
      </c>
      <c r="B30" s="92" t="s">
        <v>38</v>
      </c>
      <c r="C30" s="80">
        <v>54.3</v>
      </c>
      <c r="D30" s="80">
        <v>70.099999999999994</v>
      </c>
      <c r="E30" s="80">
        <v>15.799999999999997</v>
      </c>
      <c r="F30" s="149"/>
    </row>
    <row r="31" spans="1:6" ht="12.75" customHeight="1">
      <c r="A31" s="119">
        <v>28</v>
      </c>
      <c r="B31" s="92" t="s">
        <v>52</v>
      </c>
      <c r="C31" s="80">
        <v>58.3</v>
      </c>
      <c r="D31" s="80">
        <v>70.2</v>
      </c>
      <c r="E31" s="80">
        <v>11.900000000000006</v>
      </c>
      <c r="F31" s="149"/>
    </row>
    <row r="32" spans="1:6" ht="12.75" customHeight="1">
      <c r="A32" s="119">
        <v>29</v>
      </c>
      <c r="B32" s="92" t="s">
        <v>41</v>
      </c>
      <c r="C32" s="80">
        <v>41.5</v>
      </c>
      <c r="D32" s="80">
        <v>69.400000000000006</v>
      </c>
      <c r="E32" s="80">
        <v>27.900000000000006</v>
      </c>
      <c r="F32" s="149"/>
    </row>
    <row r="33" spans="1:6" ht="12.75" customHeight="1">
      <c r="A33" s="119">
        <v>30</v>
      </c>
      <c r="B33" s="92" t="s">
        <v>58</v>
      </c>
      <c r="C33" s="80">
        <v>58.4</v>
      </c>
      <c r="D33" s="80">
        <v>72</v>
      </c>
      <c r="E33" s="80">
        <v>13.600000000000001</v>
      </c>
      <c r="F33" s="149"/>
    </row>
    <row r="34" spans="1:6" ht="12.75" customHeight="1">
      <c r="A34" s="119">
        <v>31</v>
      </c>
      <c r="B34" s="92" t="s">
        <v>82</v>
      </c>
      <c r="C34" s="80">
        <v>61.1</v>
      </c>
      <c r="D34" s="80">
        <v>78.3</v>
      </c>
      <c r="E34" s="80">
        <v>17.199999999999996</v>
      </c>
      <c r="F34" s="149"/>
    </row>
    <row r="35" spans="1:6" ht="12.75" customHeight="1">
      <c r="A35" s="119">
        <v>32</v>
      </c>
      <c r="B35" s="92" t="s">
        <v>80</v>
      </c>
      <c r="C35" s="80">
        <v>47.4</v>
      </c>
      <c r="D35" s="80">
        <v>81.400000000000006</v>
      </c>
      <c r="E35" s="80">
        <v>34.000000000000007</v>
      </c>
      <c r="F35" s="149"/>
    </row>
    <row r="36" spans="1:6" ht="12.75" customHeight="1">
      <c r="A36" s="119">
        <v>33</v>
      </c>
      <c r="B36" s="92" t="s">
        <v>66</v>
      </c>
      <c r="C36" s="80">
        <v>63.8</v>
      </c>
      <c r="D36" s="80">
        <v>72.5</v>
      </c>
      <c r="E36" s="80">
        <v>8.7000000000000028</v>
      </c>
      <c r="F36" s="149"/>
    </row>
    <row r="37" spans="1:6" ht="12.75" customHeight="1">
      <c r="A37" s="119">
        <v>34</v>
      </c>
      <c r="B37" s="92" t="s">
        <v>53</v>
      </c>
      <c r="C37" s="80">
        <v>46.3</v>
      </c>
      <c r="D37" s="80">
        <v>57</v>
      </c>
      <c r="E37" s="80">
        <v>10.700000000000003</v>
      </c>
      <c r="F37" s="149"/>
    </row>
    <row r="38" spans="1:6" ht="12.75" customHeight="1">
      <c r="A38" s="119">
        <v>35</v>
      </c>
      <c r="B38" s="92" t="s">
        <v>46</v>
      </c>
      <c r="C38" s="80">
        <v>59.3</v>
      </c>
      <c r="D38" s="80">
        <v>64.8</v>
      </c>
      <c r="E38" s="80">
        <v>5.5</v>
      </c>
      <c r="F38" s="149"/>
    </row>
    <row r="39" spans="1:6" ht="12.75" customHeight="1">
      <c r="A39" s="119">
        <v>36</v>
      </c>
      <c r="B39" s="92" t="s">
        <v>43</v>
      </c>
      <c r="C39" s="80">
        <v>68.099999999999994</v>
      </c>
      <c r="D39" s="80">
        <v>77.5</v>
      </c>
      <c r="E39" s="80">
        <v>9.4000000000000057</v>
      </c>
      <c r="F39" s="149"/>
    </row>
    <row r="40" spans="1:6" ht="12.75" customHeight="1">
      <c r="A40" s="119">
        <v>37</v>
      </c>
      <c r="B40" s="92" t="s">
        <v>47</v>
      </c>
      <c r="C40" s="80">
        <v>68.900000000000006</v>
      </c>
      <c r="D40" s="80">
        <v>74</v>
      </c>
      <c r="E40" s="80">
        <v>5.0999999999999943</v>
      </c>
      <c r="F40" s="149"/>
    </row>
    <row r="41" spans="1:6" ht="12.75" customHeight="1">
      <c r="A41" s="119">
        <v>38</v>
      </c>
      <c r="B41" s="92" t="s">
        <v>44</v>
      </c>
      <c r="C41" s="80">
        <v>57.4</v>
      </c>
      <c r="D41" s="80">
        <v>70.900000000000006</v>
      </c>
      <c r="E41" s="80">
        <v>13.500000000000007</v>
      </c>
      <c r="F41" s="149"/>
    </row>
    <row r="42" spans="1:6" ht="12.75" customHeight="1">
      <c r="A42" s="119">
        <v>39</v>
      </c>
      <c r="B42" s="92" t="s">
        <v>48</v>
      </c>
      <c r="C42" s="80">
        <v>50.5</v>
      </c>
      <c r="D42" s="80">
        <v>83.3</v>
      </c>
      <c r="E42" s="80">
        <v>32.799999999999997</v>
      </c>
      <c r="F42" s="149"/>
    </row>
    <row r="43" spans="1:6" ht="12.75" customHeight="1">
      <c r="A43" s="119">
        <v>40</v>
      </c>
      <c r="B43" s="92" t="s">
        <v>95</v>
      </c>
      <c r="C43" s="179" t="s">
        <v>72</v>
      </c>
      <c r="D43" s="80">
        <v>71.3</v>
      </c>
      <c r="E43" s="80" t="s">
        <v>73</v>
      </c>
      <c r="F43" s="149"/>
    </row>
    <row r="44" spans="1:6" ht="12.75" customHeight="1">
      <c r="A44" s="119">
        <v>41</v>
      </c>
      <c r="B44" s="92" t="s">
        <v>83</v>
      </c>
      <c r="C44" s="179" t="s">
        <v>72</v>
      </c>
      <c r="D44" s="80">
        <v>75.2</v>
      </c>
      <c r="E44" s="80" t="s">
        <v>73</v>
      </c>
      <c r="F44" s="149"/>
    </row>
    <row r="45" spans="1:6" ht="12.75" customHeight="1">
      <c r="A45" s="119">
        <v>42</v>
      </c>
      <c r="B45" s="92" t="s">
        <v>92</v>
      </c>
      <c r="C45" s="80">
        <v>62.7</v>
      </c>
      <c r="D45" s="80">
        <v>72.599999999999994</v>
      </c>
      <c r="E45" s="80">
        <v>9.8999999999999915</v>
      </c>
      <c r="F45" s="149"/>
    </row>
    <row r="46" spans="1:6" ht="12.75" customHeight="1">
      <c r="A46" s="119">
        <v>43</v>
      </c>
      <c r="B46" s="92" t="s">
        <v>79</v>
      </c>
      <c r="C46" s="80">
        <v>55.4</v>
      </c>
      <c r="D46" s="80">
        <v>75.2</v>
      </c>
      <c r="E46" s="80">
        <v>19.800000000000004</v>
      </c>
      <c r="F46" s="149"/>
    </row>
    <row r="47" spans="1:6" ht="12.75" customHeight="1">
      <c r="A47" s="119">
        <v>44</v>
      </c>
      <c r="B47" s="92" t="s">
        <v>81</v>
      </c>
      <c r="C47" s="80">
        <v>60.3</v>
      </c>
      <c r="D47" s="80">
        <v>74.2</v>
      </c>
      <c r="E47" s="80">
        <v>13.900000000000006</v>
      </c>
      <c r="F47" s="149"/>
    </row>
    <row r="48" spans="1:6" ht="12.75" customHeight="1">
      <c r="A48" s="119">
        <v>45</v>
      </c>
      <c r="B48" s="92" t="s">
        <v>49</v>
      </c>
      <c r="C48" s="80">
        <v>46.4</v>
      </c>
      <c r="D48" s="80">
        <v>67.5</v>
      </c>
      <c r="E48" s="80">
        <v>21.1</v>
      </c>
      <c r="F48" s="149"/>
    </row>
    <row r="49" spans="1:6" ht="12.75" customHeight="1">
      <c r="A49" s="119">
        <v>46</v>
      </c>
      <c r="B49" s="92" t="s">
        <v>78</v>
      </c>
      <c r="C49" s="80">
        <v>61.3</v>
      </c>
      <c r="D49" s="80">
        <v>68.900000000000006</v>
      </c>
      <c r="E49" s="80">
        <v>7.6000000000000085</v>
      </c>
      <c r="F49" s="149"/>
    </row>
    <row r="50" spans="1:6" ht="12.75" customHeight="1">
      <c r="A50" s="119">
        <v>47</v>
      </c>
      <c r="B50" s="92" t="s">
        <v>77</v>
      </c>
      <c r="C50" s="80">
        <v>47</v>
      </c>
      <c r="D50" s="80">
        <v>59.5</v>
      </c>
      <c r="E50" s="80">
        <v>12.5</v>
      </c>
      <c r="F50" s="149"/>
    </row>
    <row r="51" spans="1:6" ht="12.75" customHeight="1">
      <c r="A51" s="119">
        <v>48</v>
      </c>
      <c r="B51" s="92" t="s">
        <v>60</v>
      </c>
      <c r="C51" s="80">
        <v>53.1</v>
      </c>
      <c r="D51" s="80">
        <v>73.599999999999994</v>
      </c>
      <c r="E51" s="80">
        <v>20.499999999999993</v>
      </c>
      <c r="F51" s="149"/>
    </row>
    <row r="52" spans="1:6" ht="12.75" customHeight="1">
      <c r="A52" s="119">
        <v>49</v>
      </c>
      <c r="B52" s="92" t="s">
        <v>84</v>
      </c>
      <c r="C52" s="179" t="s">
        <v>72</v>
      </c>
      <c r="D52" s="80">
        <v>80.599999999999994</v>
      </c>
      <c r="E52" s="80" t="s">
        <v>73</v>
      </c>
      <c r="F52" s="149"/>
    </row>
    <row r="53" spans="1:6" ht="12.75" customHeight="1">
      <c r="A53" s="119">
        <v>50</v>
      </c>
      <c r="B53" s="92" t="s">
        <v>93</v>
      </c>
      <c r="C53" s="80">
        <v>48.1</v>
      </c>
      <c r="D53" s="80">
        <v>61.9</v>
      </c>
      <c r="E53" s="80">
        <v>13.799999999999997</v>
      </c>
      <c r="F53" s="149"/>
    </row>
    <row r="54" spans="1:6" ht="12.75" customHeight="1">
      <c r="A54" s="119">
        <v>51</v>
      </c>
      <c r="B54" s="92" t="s">
        <v>85</v>
      </c>
      <c r="C54" s="80">
        <v>52.5</v>
      </c>
      <c r="D54" s="80">
        <v>63.3</v>
      </c>
      <c r="E54" s="80">
        <v>10.799999999999997</v>
      </c>
      <c r="F54" s="149"/>
    </row>
    <row r="55" spans="1:6" ht="12.75" customHeight="1">
      <c r="A55" s="119">
        <v>52</v>
      </c>
      <c r="B55" s="92" t="s">
        <v>90</v>
      </c>
      <c r="C55" s="179" t="s">
        <v>72</v>
      </c>
      <c r="D55" s="80">
        <v>71</v>
      </c>
      <c r="E55" s="80" t="s">
        <v>73</v>
      </c>
      <c r="F55" s="149"/>
    </row>
    <row r="56" spans="1:6" ht="12.75" customHeight="1">
      <c r="A56" s="119">
        <v>53</v>
      </c>
      <c r="B56" s="92" t="s">
        <v>88</v>
      </c>
      <c r="C56" s="80">
        <v>47.9</v>
      </c>
      <c r="D56" s="80">
        <v>60.7</v>
      </c>
      <c r="E56" s="80">
        <v>12.800000000000004</v>
      </c>
      <c r="F56" s="149"/>
    </row>
    <row r="57" spans="1:6" ht="12.75" customHeight="1">
      <c r="A57" s="119">
        <v>54</v>
      </c>
      <c r="B57" s="92" t="s">
        <v>86</v>
      </c>
      <c r="C57" s="80">
        <v>49.3</v>
      </c>
      <c r="D57" s="80">
        <v>53.9</v>
      </c>
      <c r="E57" s="80">
        <v>4.6000000000000014</v>
      </c>
      <c r="F57" s="149"/>
    </row>
    <row r="58" spans="1:6" ht="12.75" customHeight="1">
      <c r="A58" s="119">
        <v>55</v>
      </c>
      <c r="B58" s="92" t="s">
        <v>91</v>
      </c>
      <c r="C58" s="179" t="s">
        <v>72</v>
      </c>
      <c r="D58" s="80">
        <v>55.1</v>
      </c>
      <c r="E58" s="80" t="s">
        <v>73</v>
      </c>
      <c r="F58" s="149"/>
    </row>
    <row r="59" spans="1:6" ht="12.75" customHeight="1">
      <c r="A59" s="119">
        <v>56</v>
      </c>
      <c r="B59" s="92" t="s">
        <v>87</v>
      </c>
      <c r="C59" s="80">
        <v>59.3</v>
      </c>
      <c r="D59" s="80">
        <v>74.5</v>
      </c>
      <c r="E59" s="80">
        <v>15.200000000000003</v>
      </c>
      <c r="F59" s="149"/>
    </row>
    <row r="60" spans="1:6" ht="12.75" customHeight="1">
      <c r="A60" s="119">
        <v>57</v>
      </c>
      <c r="B60" s="92" t="s">
        <v>89</v>
      </c>
      <c r="C60" s="80">
        <v>51.3</v>
      </c>
      <c r="D60" s="80">
        <v>59.7</v>
      </c>
      <c r="E60" s="80">
        <v>8.4000000000000057</v>
      </c>
      <c r="F60" s="149"/>
    </row>
    <row r="61" spans="1:6" ht="12.75" customHeight="1">
      <c r="A61" s="119">
        <v>58</v>
      </c>
      <c r="B61" s="92" t="s">
        <v>98</v>
      </c>
      <c r="C61" s="179" t="s">
        <v>72</v>
      </c>
      <c r="D61" s="80">
        <v>67.099999999999994</v>
      </c>
      <c r="E61" s="80" t="s">
        <v>73</v>
      </c>
      <c r="F61" s="149"/>
    </row>
    <row r="62" spans="1:6" ht="12.75" customHeight="1">
      <c r="A62" s="119">
        <v>59</v>
      </c>
      <c r="B62" s="92" t="s">
        <v>94</v>
      </c>
      <c r="C62" s="179" t="s">
        <v>72</v>
      </c>
      <c r="D62" s="80">
        <v>54.4</v>
      </c>
      <c r="E62" s="80" t="s">
        <v>73</v>
      </c>
      <c r="F62" s="149"/>
    </row>
    <row r="63" spans="1:6" ht="12.75" customHeight="1">
      <c r="A63" s="119">
        <v>60</v>
      </c>
      <c r="B63" s="92" t="s">
        <v>96</v>
      </c>
      <c r="C63" s="179" t="s">
        <v>72</v>
      </c>
      <c r="D63" s="80">
        <v>47.3</v>
      </c>
      <c r="E63" s="80" t="s">
        <v>73</v>
      </c>
      <c r="F63" s="149"/>
    </row>
    <row r="64" spans="1:6" ht="23.25" customHeight="1">
      <c r="A64" s="155"/>
      <c r="B64" s="81" t="s">
        <v>16</v>
      </c>
      <c r="C64" s="109">
        <v>55.761829909286043</v>
      </c>
      <c r="D64" s="109">
        <v>79.900000000000006</v>
      </c>
      <c r="E64" s="120">
        <v>24.138170090713963</v>
      </c>
      <c r="F64" s="84"/>
    </row>
    <row r="65" spans="1:6">
      <c r="A65" s="161" t="s">
        <v>74</v>
      </c>
      <c r="B65" s="84"/>
      <c r="C65" s="146"/>
      <c r="D65" s="84"/>
      <c r="E65" s="146"/>
      <c r="F65" s="84"/>
    </row>
    <row r="66" spans="1:6">
      <c r="A66" s="46"/>
    </row>
    <row r="67" spans="1:6">
      <c r="A67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7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1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3"/>
      <c r="B3" s="123" t="s">
        <v>12</v>
      </c>
      <c r="C3" s="136">
        <v>44531</v>
      </c>
      <c r="D3" s="136">
        <v>44896</v>
      </c>
      <c r="E3" s="124" t="s">
        <v>15</v>
      </c>
    </row>
    <row r="4" spans="1:11" ht="12.75" customHeight="1">
      <c r="A4" s="138">
        <v>1</v>
      </c>
      <c r="B4" s="121" t="s">
        <v>18</v>
      </c>
      <c r="C4" s="130">
        <v>3754</v>
      </c>
      <c r="D4" s="127">
        <v>4100</v>
      </c>
      <c r="E4" s="176">
        <v>9.2168353755993611</v>
      </c>
      <c r="G4" s="66"/>
      <c r="H4" s="66"/>
      <c r="I4" s="41"/>
    </row>
    <row r="5" spans="1:11" ht="12.75" customHeight="1">
      <c r="A5" s="138">
        <v>2</v>
      </c>
      <c r="B5" s="121" t="s">
        <v>19</v>
      </c>
      <c r="C5" s="130">
        <v>1290</v>
      </c>
      <c r="D5" s="127">
        <v>2486</v>
      </c>
      <c r="E5" s="176">
        <v>92.713178294573638</v>
      </c>
    </row>
    <row r="6" spans="1:11" ht="12.75" customHeight="1">
      <c r="A6" s="138">
        <v>3</v>
      </c>
      <c r="B6" s="121" t="s">
        <v>20</v>
      </c>
      <c r="C6" s="130">
        <v>1233</v>
      </c>
      <c r="D6" s="127">
        <v>1889</v>
      </c>
      <c r="E6" s="176">
        <v>53.203568532035682</v>
      </c>
      <c r="J6" s="67"/>
    </row>
    <row r="7" spans="1:11" ht="12.75" customHeight="1">
      <c r="A7" s="138">
        <v>4</v>
      </c>
      <c r="B7" s="121" t="s">
        <v>21</v>
      </c>
      <c r="C7" s="130">
        <v>774</v>
      </c>
      <c r="D7" s="127">
        <v>1436</v>
      </c>
      <c r="E7" s="80">
        <v>85.529715762273909</v>
      </c>
    </row>
    <row r="8" spans="1:11" ht="12.75" customHeight="1">
      <c r="A8" s="138">
        <v>5</v>
      </c>
      <c r="B8" s="121" t="s">
        <v>25</v>
      </c>
      <c r="C8" s="130">
        <v>757</v>
      </c>
      <c r="D8" s="127">
        <v>1305</v>
      </c>
      <c r="E8" s="176">
        <v>72.391017173051523</v>
      </c>
    </row>
    <row r="9" spans="1:11" ht="12.75" customHeight="1">
      <c r="A9" s="138">
        <v>6</v>
      </c>
      <c r="B9" s="121" t="s">
        <v>22</v>
      </c>
      <c r="C9" s="130">
        <v>1144</v>
      </c>
      <c r="D9" s="127">
        <v>1391</v>
      </c>
      <c r="E9" s="176">
        <v>21.59090909090909</v>
      </c>
    </row>
    <row r="10" spans="1:11" ht="12.75" customHeight="1">
      <c r="A10" s="138">
        <v>7</v>
      </c>
      <c r="B10" s="121" t="s">
        <v>23</v>
      </c>
      <c r="C10" s="130">
        <v>226</v>
      </c>
      <c r="D10" s="127">
        <v>1129</v>
      </c>
      <c r="E10" s="176">
        <v>399.55752212389382</v>
      </c>
    </row>
    <row r="11" spans="1:11" ht="12.75" customHeight="1">
      <c r="A11" s="138">
        <v>8</v>
      </c>
      <c r="B11" s="121" t="s">
        <v>24</v>
      </c>
      <c r="C11" s="130">
        <v>783</v>
      </c>
      <c r="D11" s="127">
        <v>1001</v>
      </c>
      <c r="E11" s="176">
        <v>27.84163473818646</v>
      </c>
    </row>
    <row r="12" spans="1:11" ht="12.75" customHeight="1">
      <c r="A12" s="138">
        <v>9</v>
      </c>
      <c r="B12" s="121" t="s">
        <v>26</v>
      </c>
      <c r="C12" s="130">
        <v>107</v>
      </c>
      <c r="D12" s="127">
        <v>796</v>
      </c>
      <c r="E12" s="176">
        <v>643.92523364485987</v>
      </c>
    </row>
    <row r="13" spans="1:11" ht="12.75" customHeight="1">
      <c r="A13" s="138">
        <v>10</v>
      </c>
      <c r="B13" s="121" t="s">
        <v>28</v>
      </c>
      <c r="C13" s="130">
        <v>453</v>
      </c>
      <c r="D13" s="127">
        <v>910</v>
      </c>
      <c r="E13" s="176">
        <v>100.88300220750553</v>
      </c>
    </row>
    <row r="14" spans="1:11" ht="12.75" customHeight="1">
      <c r="A14" s="138">
        <v>11</v>
      </c>
      <c r="B14" s="121" t="s">
        <v>27</v>
      </c>
      <c r="C14" s="130">
        <v>982</v>
      </c>
      <c r="D14" s="127">
        <v>782</v>
      </c>
      <c r="E14" s="176">
        <v>-20.366598778004075</v>
      </c>
    </row>
    <row r="15" spans="1:11" ht="12.75" customHeight="1">
      <c r="A15" s="138">
        <v>12</v>
      </c>
      <c r="B15" s="121" t="s">
        <v>37</v>
      </c>
      <c r="C15" s="130">
        <v>302</v>
      </c>
      <c r="D15" s="127">
        <v>589</v>
      </c>
      <c r="E15" s="176">
        <v>95.033112582781456</v>
      </c>
      <c r="K15" s="149"/>
    </row>
    <row r="16" spans="1:11" ht="12.75" customHeight="1">
      <c r="A16" s="138">
        <v>13</v>
      </c>
      <c r="B16" s="121" t="s">
        <v>29</v>
      </c>
      <c r="C16" s="130">
        <v>252</v>
      </c>
      <c r="D16" s="127">
        <v>509</v>
      </c>
      <c r="E16" s="176">
        <v>101.98412698412697</v>
      </c>
      <c r="K16" s="149"/>
    </row>
    <row r="17" spans="1:11" ht="12.75" customHeight="1">
      <c r="A17" s="138">
        <v>14</v>
      </c>
      <c r="B17" s="121" t="s">
        <v>30</v>
      </c>
      <c r="C17" s="130">
        <v>577</v>
      </c>
      <c r="D17" s="127">
        <v>710</v>
      </c>
      <c r="E17" s="176">
        <v>23.050259965337954</v>
      </c>
      <c r="K17" s="149"/>
    </row>
    <row r="18" spans="1:11" ht="12.75" customHeight="1">
      <c r="A18" s="138">
        <v>15</v>
      </c>
      <c r="B18" s="121" t="s">
        <v>33</v>
      </c>
      <c r="C18" s="130">
        <v>464</v>
      </c>
      <c r="D18" s="127">
        <v>786</v>
      </c>
      <c r="E18" s="176">
        <v>69.396551724137936</v>
      </c>
      <c r="K18" s="149"/>
    </row>
    <row r="19" spans="1:11" ht="12.75" customHeight="1">
      <c r="A19" s="138">
        <v>16</v>
      </c>
      <c r="B19" s="121" t="s">
        <v>31</v>
      </c>
      <c r="C19" s="130">
        <v>654</v>
      </c>
      <c r="D19" s="127">
        <v>647</v>
      </c>
      <c r="E19" s="176">
        <v>-1.0703363914373087</v>
      </c>
      <c r="K19" s="149"/>
    </row>
    <row r="20" spans="1:11" ht="12.75" customHeight="1">
      <c r="A20" s="138">
        <v>17</v>
      </c>
      <c r="B20" s="121" t="s">
        <v>36</v>
      </c>
      <c r="C20" s="130">
        <v>455</v>
      </c>
      <c r="D20" s="127">
        <v>630</v>
      </c>
      <c r="E20" s="176">
        <v>38.461538461538467</v>
      </c>
      <c r="K20" s="149"/>
    </row>
    <row r="21" spans="1:11" ht="12.75" customHeight="1">
      <c r="A21" s="138">
        <v>18</v>
      </c>
      <c r="B21" s="121" t="s">
        <v>42</v>
      </c>
      <c r="C21" s="130">
        <v>300</v>
      </c>
      <c r="D21" s="127">
        <v>512</v>
      </c>
      <c r="E21" s="176">
        <v>70.666666666666671</v>
      </c>
      <c r="K21" s="149"/>
    </row>
    <row r="22" spans="1:11" ht="12.75" customHeight="1">
      <c r="A22" s="138">
        <v>19</v>
      </c>
      <c r="B22" s="121" t="s">
        <v>61</v>
      </c>
      <c r="C22" s="130">
        <v>276</v>
      </c>
      <c r="D22" s="130">
        <v>545</v>
      </c>
      <c r="E22" s="176">
        <v>97.463768115942031</v>
      </c>
      <c r="K22" s="149"/>
    </row>
    <row r="23" spans="1:11" ht="12.75" customHeight="1">
      <c r="A23" s="138">
        <v>20</v>
      </c>
      <c r="B23" s="121" t="s">
        <v>34</v>
      </c>
      <c r="C23" s="130">
        <v>538</v>
      </c>
      <c r="D23" s="130">
        <v>623</v>
      </c>
      <c r="E23" s="176">
        <v>15.79925650557621</v>
      </c>
      <c r="K23" s="149"/>
    </row>
    <row r="24" spans="1:11" ht="12.75" customHeight="1">
      <c r="A24" s="138">
        <v>21</v>
      </c>
      <c r="B24" s="121" t="s">
        <v>62</v>
      </c>
      <c r="C24" s="130">
        <v>326</v>
      </c>
      <c r="D24" s="130">
        <v>445</v>
      </c>
      <c r="E24" s="176">
        <v>36.50306748466258</v>
      </c>
      <c r="K24" s="149"/>
    </row>
    <row r="25" spans="1:11" ht="12.75" customHeight="1">
      <c r="A25" s="138">
        <v>22</v>
      </c>
      <c r="B25" s="121" t="s">
        <v>40</v>
      </c>
      <c r="C25" s="130">
        <v>254</v>
      </c>
      <c r="D25" s="130">
        <v>383</v>
      </c>
      <c r="E25" s="176">
        <v>50.787401574803148</v>
      </c>
      <c r="K25" s="149"/>
    </row>
    <row r="26" spans="1:11" ht="12.75" customHeight="1">
      <c r="A26" s="138">
        <v>23</v>
      </c>
      <c r="B26" s="121" t="s">
        <v>39</v>
      </c>
      <c r="C26" s="130">
        <v>118</v>
      </c>
      <c r="D26" s="130">
        <v>393</v>
      </c>
      <c r="E26" s="176">
        <v>233.05084745762713</v>
      </c>
    </row>
    <row r="27" spans="1:11" ht="12.75" customHeight="1">
      <c r="A27" s="138">
        <v>24</v>
      </c>
      <c r="B27" s="121" t="s">
        <v>35</v>
      </c>
      <c r="C27" s="130">
        <v>277</v>
      </c>
      <c r="D27" s="130">
        <v>567</v>
      </c>
      <c r="E27" s="176">
        <v>104.69314079422382</v>
      </c>
    </row>
    <row r="28" spans="1:11" ht="12.75" customHeight="1">
      <c r="A28" s="138">
        <v>25</v>
      </c>
      <c r="B28" s="121" t="s">
        <v>45</v>
      </c>
      <c r="C28" s="130">
        <v>645</v>
      </c>
      <c r="D28" s="130">
        <v>447</v>
      </c>
      <c r="E28" s="176">
        <v>-30.697674418604652</v>
      </c>
    </row>
    <row r="29" spans="1:11" ht="12.75" customHeight="1">
      <c r="A29" s="138">
        <v>26</v>
      </c>
      <c r="B29" s="121" t="s">
        <v>32</v>
      </c>
      <c r="C29" s="130">
        <v>664</v>
      </c>
      <c r="D29" s="130">
        <v>1181</v>
      </c>
      <c r="E29" s="176">
        <v>77.861445783132538</v>
      </c>
    </row>
    <row r="30" spans="1:11" ht="12.75" customHeight="1">
      <c r="A30" s="138">
        <v>27</v>
      </c>
      <c r="B30" s="121" t="s">
        <v>38</v>
      </c>
      <c r="C30" s="130">
        <v>549</v>
      </c>
      <c r="D30" s="130">
        <v>622</v>
      </c>
      <c r="E30" s="176">
        <v>13.296903460837886</v>
      </c>
    </row>
    <row r="31" spans="1:11" ht="12.75" customHeight="1">
      <c r="A31" s="138">
        <v>28</v>
      </c>
      <c r="B31" s="121" t="s">
        <v>52</v>
      </c>
      <c r="C31" s="130">
        <v>381</v>
      </c>
      <c r="D31" s="130">
        <v>360</v>
      </c>
      <c r="E31" s="176">
        <v>-5.5118110236220472</v>
      </c>
    </row>
    <row r="32" spans="1:11" ht="12.75" customHeight="1">
      <c r="A32" s="138">
        <v>29</v>
      </c>
      <c r="B32" s="121" t="s">
        <v>41</v>
      </c>
      <c r="C32" s="130">
        <v>219</v>
      </c>
      <c r="D32" s="130">
        <v>499</v>
      </c>
      <c r="E32" s="176">
        <v>127.85388127853881</v>
      </c>
    </row>
    <row r="33" spans="1:5" ht="12.75" customHeight="1">
      <c r="A33" s="138">
        <v>30</v>
      </c>
      <c r="B33" s="121" t="s">
        <v>58</v>
      </c>
      <c r="C33" s="130">
        <v>359</v>
      </c>
      <c r="D33" s="130">
        <v>327</v>
      </c>
      <c r="E33" s="176">
        <v>-8.9136490250696383</v>
      </c>
    </row>
    <row r="34" spans="1:5" ht="12.75" customHeight="1">
      <c r="A34" s="138">
        <v>31</v>
      </c>
      <c r="B34" s="121" t="s">
        <v>82</v>
      </c>
      <c r="C34" s="130">
        <v>285</v>
      </c>
      <c r="D34" s="130">
        <v>271</v>
      </c>
      <c r="E34" s="176">
        <v>-4.9122807017543861</v>
      </c>
    </row>
    <row r="35" spans="1:5" ht="12.75" customHeight="1">
      <c r="A35" s="138">
        <v>32</v>
      </c>
      <c r="B35" s="121" t="s">
        <v>80</v>
      </c>
      <c r="C35" s="130">
        <v>176</v>
      </c>
      <c r="D35" s="130">
        <v>230</v>
      </c>
      <c r="E35" s="80">
        <v>30.681818181818183</v>
      </c>
    </row>
    <row r="36" spans="1:5" ht="12.75" customHeight="1">
      <c r="A36" s="138">
        <v>33</v>
      </c>
      <c r="B36" s="121" t="s">
        <v>66</v>
      </c>
      <c r="C36" s="130">
        <v>334</v>
      </c>
      <c r="D36" s="130">
        <v>245</v>
      </c>
      <c r="E36" s="176">
        <v>-26.646706586826348</v>
      </c>
    </row>
    <row r="37" spans="1:5" ht="12.75" customHeight="1">
      <c r="A37" s="138">
        <v>34</v>
      </c>
      <c r="B37" s="121" t="s">
        <v>53</v>
      </c>
      <c r="C37" s="130">
        <v>331</v>
      </c>
      <c r="D37" s="130">
        <v>302</v>
      </c>
      <c r="E37" s="176">
        <v>-8.761329305135952</v>
      </c>
    </row>
    <row r="38" spans="1:5" ht="12.75" customHeight="1">
      <c r="A38" s="138">
        <v>35</v>
      </c>
      <c r="B38" s="121" t="s">
        <v>46</v>
      </c>
      <c r="C38" s="130">
        <v>260</v>
      </c>
      <c r="D38" s="130">
        <v>278</v>
      </c>
      <c r="E38" s="176">
        <v>6.9230769230769234</v>
      </c>
    </row>
    <row r="39" spans="1:5" ht="12.75" customHeight="1">
      <c r="A39" s="138">
        <v>36</v>
      </c>
      <c r="B39" s="121" t="s">
        <v>43</v>
      </c>
      <c r="C39" s="130">
        <v>198</v>
      </c>
      <c r="D39" s="130">
        <v>241</v>
      </c>
      <c r="E39" s="176">
        <v>21.71717171717172</v>
      </c>
    </row>
    <row r="40" spans="1:5" ht="12.75" customHeight="1">
      <c r="A40" s="138">
        <v>37</v>
      </c>
      <c r="B40" s="121" t="s">
        <v>47</v>
      </c>
      <c r="C40" s="130">
        <v>268</v>
      </c>
      <c r="D40" s="130">
        <v>216</v>
      </c>
      <c r="E40" s="176">
        <v>-19.402985074626866</v>
      </c>
    </row>
    <row r="41" spans="1:5" ht="12.75" customHeight="1">
      <c r="A41" s="138">
        <v>38</v>
      </c>
      <c r="B41" s="121" t="s">
        <v>44</v>
      </c>
      <c r="C41" s="130">
        <v>278</v>
      </c>
      <c r="D41" s="130">
        <v>241</v>
      </c>
      <c r="E41" s="176">
        <v>-13.309352517985612</v>
      </c>
    </row>
    <row r="42" spans="1:5" ht="12.75" customHeight="1">
      <c r="A42" s="138">
        <v>39</v>
      </c>
      <c r="B42" s="121" t="s">
        <v>48</v>
      </c>
      <c r="C42" s="130">
        <v>156</v>
      </c>
      <c r="D42" s="130">
        <v>156</v>
      </c>
      <c r="E42" s="176">
        <v>0</v>
      </c>
    </row>
    <row r="43" spans="1:5" ht="12.75" customHeight="1">
      <c r="A43" s="138">
        <v>40</v>
      </c>
      <c r="B43" s="121" t="s">
        <v>95</v>
      </c>
      <c r="C43" s="180" t="s">
        <v>72</v>
      </c>
      <c r="D43" s="130">
        <v>175</v>
      </c>
      <c r="E43" s="176" t="s">
        <v>73</v>
      </c>
    </row>
    <row r="44" spans="1:5" ht="12.75" customHeight="1">
      <c r="A44" s="138">
        <v>41</v>
      </c>
      <c r="B44" s="121" t="s">
        <v>83</v>
      </c>
      <c r="C44" s="180" t="s">
        <v>72</v>
      </c>
      <c r="D44" s="130">
        <v>166</v>
      </c>
      <c r="E44" s="176" t="s">
        <v>73</v>
      </c>
    </row>
    <row r="45" spans="1:5" ht="12.75" customHeight="1">
      <c r="A45" s="138">
        <v>42</v>
      </c>
      <c r="B45" s="121" t="s">
        <v>92</v>
      </c>
      <c r="C45" s="130">
        <v>94</v>
      </c>
      <c r="D45" s="130">
        <v>162</v>
      </c>
      <c r="E45" s="176">
        <v>72.340425531914903</v>
      </c>
    </row>
    <row r="46" spans="1:5" ht="12.75" customHeight="1">
      <c r="A46" s="138">
        <v>43</v>
      </c>
      <c r="B46" s="121" t="s">
        <v>79</v>
      </c>
      <c r="C46" s="130">
        <v>471</v>
      </c>
      <c r="D46" s="130">
        <v>461</v>
      </c>
      <c r="E46" s="176">
        <v>-2.1231422505307855</v>
      </c>
    </row>
    <row r="47" spans="1:5" ht="12.75" customHeight="1">
      <c r="A47" s="138">
        <v>44</v>
      </c>
      <c r="B47" s="121" t="s">
        <v>81</v>
      </c>
      <c r="C47" s="130">
        <v>195</v>
      </c>
      <c r="D47" s="130">
        <v>134</v>
      </c>
      <c r="E47" s="176">
        <v>-31.282051282051281</v>
      </c>
    </row>
    <row r="48" spans="1:5" ht="12.75" customHeight="1">
      <c r="A48" s="138">
        <v>45</v>
      </c>
      <c r="B48" s="121" t="s">
        <v>49</v>
      </c>
      <c r="C48" s="130">
        <v>109</v>
      </c>
      <c r="D48" s="130">
        <v>206</v>
      </c>
      <c r="E48" s="176">
        <v>88.9908256880734</v>
      </c>
    </row>
    <row r="49" spans="1:6" ht="12.75" customHeight="1">
      <c r="A49" s="138">
        <v>46</v>
      </c>
      <c r="B49" s="121" t="s">
        <v>78</v>
      </c>
      <c r="C49" s="130">
        <v>209</v>
      </c>
      <c r="D49" s="130">
        <v>131</v>
      </c>
      <c r="E49" s="176">
        <v>-37.320574162679428</v>
      </c>
    </row>
    <row r="50" spans="1:6" ht="12.75" customHeight="1">
      <c r="A50" s="138">
        <v>47</v>
      </c>
      <c r="B50" s="121" t="s">
        <v>77</v>
      </c>
      <c r="C50" s="130">
        <v>302</v>
      </c>
      <c r="D50" s="130">
        <v>333</v>
      </c>
      <c r="E50" s="176">
        <v>10.264900662251655</v>
      </c>
    </row>
    <row r="51" spans="1:6" ht="12.75" customHeight="1">
      <c r="A51" s="138">
        <v>48</v>
      </c>
      <c r="B51" s="121" t="s">
        <v>60</v>
      </c>
      <c r="C51" s="130">
        <v>578</v>
      </c>
      <c r="D51" s="130">
        <v>498</v>
      </c>
      <c r="E51" s="176">
        <v>-13.84083044982699</v>
      </c>
    </row>
    <row r="52" spans="1:6" ht="12.75" customHeight="1">
      <c r="A52" s="138">
        <v>49</v>
      </c>
      <c r="B52" s="121" t="s">
        <v>84</v>
      </c>
      <c r="C52" s="180" t="s">
        <v>72</v>
      </c>
      <c r="D52" s="130">
        <v>104</v>
      </c>
      <c r="E52" s="176" t="s">
        <v>73</v>
      </c>
    </row>
    <row r="53" spans="1:6" ht="12.75" customHeight="1">
      <c r="A53" s="138">
        <v>50</v>
      </c>
      <c r="B53" s="121" t="s">
        <v>93</v>
      </c>
      <c r="C53" s="130">
        <v>370</v>
      </c>
      <c r="D53" s="130">
        <v>393</v>
      </c>
      <c r="E53" s="176">
        <v>6.2162162162162167</v>
      </c>
    </row>
    <row r="54" spans="1:6" ht="12.75" customHeight="1">
      <c r="A54" s="138">
        <v>51</v>
      </c>
      <c r="B54" s="121" t="s">
        <v>85</v>
      </c>
      <c r="C54" s="130">
        <v>304</v>
      </c>
      <c r="D54" s="130">
        <v>309</v>
      </c>
      <c r="E54" s="176">
        <v>1.6447368421052631</v>
      </c>
    </row>
    <row r="55" spans="1:6" ht="12.75" customHeight="1">
      <c r="A55" s="138">
        <v>52</v>
      </c>
      <c r="B55" s="121" t="s">
        <v>90</v>
      </c>
      <c r="C55" s="180" t="s">
        <v>72</v>
      </c>
      <c r="D55" s="130">
        <v>104</v>
      </c>
      <c r="E55" s="176" t="s">
        <v>73</v>
      </c>
    </row>
    <row r="56" spans="1:6" ht="12.75" customHeight="1">
      <c r="A56" s="138">
        <v>53</v>
      </c>
      <c r="B56" s="121" t="s">
        <v>88</v>
      </c>
      <c r="C56" s="130">
        <v>300</v>
      </c>
      <c r="D56" s="130">
        <v>388</v>
      </c>
      <c r="E56" s="176">
        <v>29.333333333333332</v>
      </c>
    </row>
    <row r="57" spans="1:6" ht="12.75" customHeight="1">
      <c r="A57" s="138">
        <v>54</v>
      </c>
      <c r="B57" s="121" t="s">
        <v>86</v>
      </c>
      <c r="C57" s="130">
        <v>349</v>
      </c>
      <c r="D57" s="130">
        <v>434</v>
      </c>
      <c r="E57" s="176">
        <v>24.355300859598856</v>
      </c>
    </row>
    <row r="58" spans="1:6" ht="12.75" customHeight="1">
      <c r="A58" s="138">
        <v>55</v>
      </c>
      <c r="B58" s="121" t="s">
        <v>91</v>
      </c>
      <c r="C58" s="180" t="s">
        <v>72</v>
      </c>
      <c r="D58" s="130">
        <v>405</v>
      </c>
      <c r="E58" s="176" t="s">
        <v>73</v>
      </c>
    </row>
    <row r="59" spans="1:6" ht="12.75" customHeight="1">
      <c r="A59" s="138">
        <v>56</v>
      </c>
      <c r="B59" s="121" t="s">
        <v>87</v>
      </c>
      <c r="C59" s="130">
        <v>330</v>
      </c>
      <c r="D59" s="130">
        <v>369</v>
      </c>
      <c r="E59" s="176">
        <v>11.818181818181818</v>
      </c>
    </row>
    <row r="60" spans="1:6" ht="12.75" customHeight="1">
      <c r="A60" s="138">
        <v>57</v>
      </c>
      <c r="B60" s="121" t="s">
        <v>89</v>
      </c>
      <c r="C60" s="130">
        <v>177</v>
      </c>
      <c r="D60" s="130">
        <v>166</v>
      </c>
      <c r="E60" s="176">
        <v>-6.2146892655367232</v>
      </c>
    </row>
    <row r="61" spans="1:6" ht="12.75" customHeight="1">
      <c r="A61" s="138">
        <v>58</v>
      </c>
      <c r="B61" s="121" t="s">
        <v>98</v>
      </c>
      <c r="C61" s="180" t="s">
        <v>72</v>
      </c>
      <c r="D61" s="130">
        <v>358</v>
      </c>
      <c r="E61" s="176" t="s">
        <v>73</v>
      </c>
    </row>
    <row r="62" spans="1:6" ht="12.75" customHeight="1">
      <c r="A62" s="138">
        <v>59</v>
      </c>
      <c r="B62" s="121" t="s">
        <v>94</v>
      </c>
      <c r="C62" s="180" t="s">
        <v>72</v>
      </c>
      <c r="D62" s="130">
        <v>306</v>
      </c>
      <c r="E62" s="176" t="s">
        <v>73</v>
      </c>
    </row>
    <row r="63" spans="1:6" ht="12.75" customHeight="1">
      <c r="A63" s="138">
        <v>60</v>
      </c>
      <c r="B63" s="121" t="s">
        <v>96</v>
      </c>
      <c r="C63" s="180" t="s">
        <v>72</v>
      </c>
      <c r="D63" s="130">
        <v>216</v>
      </c>
      <c r="E63" s="176" t="s">
        <v>73</v>
      </c>
    </row>
    <row r="64" spans="1:6" ht="24" customHeight="1">
      <c r="A64" s="155"/>
      <c r="B64" s="81" t="s">
        <v>16</v>
      </c>
      <c r="C64" s="117">
        <v>39695</v>
      </c>
      <c r="D64" s="117">
        <v>49602</v>
      </c>
      <c r="E64" s="177">
        <v>24.95780324977957</v>
      </c>
      <c r="F64" s="82"/>
    </row>
    <row r="65" spans="1:1">
      <c r="A65" s="126" t="s">
        <v>97</v>
      </c>
    </row>
    <row r="66" spans="1:1">
      <c r="A66" s="46" t="s">
        <v>74</v>
      </c>
    </row>
    <row r="67" spans="1:1">
      <c r="A67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2023-02-16T04:00:42Z</dcterms:modified>
</cp:coreProperties>
</file>