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3\11. Nov\Web site\"/>
    </mc:Choice>
  </mc:AlternateContent>
  <xr:revisionPtr revIDLastSave="0" documentId="13_ncr:1_{98857EC3-6811-4F8C-B583-B478EEE27F40}" xr6:coauthVersionLast="36" xr6:coauthVersionMax="36" xr10:uidLastSave="{00000000-0000-0000-0000-000000000000}"/>
  <bookViews>
    <workbookView xWindow="-15" yWindow="-15" windowWidth="19425" windowHeight="1218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Summary!$A$2:$I$76</definedName>
  </definedNames>
  <calcPr calcId="191029"/>
</workbook>
</file>

<file path=xl/calcChain.xml><?xml version="1.0" encoding="utf-8"?>
<calcChain xmlns="http://schemas.openxmlformats.org/spreadsheetml/2006/main">
  <c r="A68" i="27" l="1"/>
  <c r="B68" i="27"/>
  <c r="C68" i="27"/>
  <c r="D68" i="27"/>
  <c r="E68" i="27"/>
  <c r="F68" i="27"/>
  <c r="G68" i="27"/>
  <c r="H68" i="27"/>
  <c r="C26" i="27" l="1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H57" i="27"/>
  <c r="C58" i="27"/>
  <c r="D58" i="27"/>
  <c r="E58" i="27"/>
  <c r="F58" i="27"/>
  <c r="G58" i="27"/>
  <c r="H58" i="27"/>
  <c r="C59" i="27"/>
  <c r="D59" i="27"/>
  <c r="E59" i="27"/>
  <c r="F59" i="27"/>
  <c r="G59" i="27"/>
  <c r="H59" i="27"/>
  <c r="C60" i="27"/>
  <c r="D60" i="27"/>
  <c r="E60" i="27"/>
  <c r="F60" i="27"/>
  <c r="G60" i="27"/>
  <c r="H60" i="27"/>
  <c r="C61" i="27"/>
  <c r="D61" i="27"/>
  <c r="E61" i="27"/>
  <c r="F61" i="27"/>
  <c r="G61" i="27"/>
  <c r="H61" i="27"/>
  <c r="C62" i="27"/>
  <c r="D62" i="27"/>
  <c r="E62" i="27"/>
  <c r="F62" i="27"/>
  <c r="G62" i="27"/>
  <c r="H62" i="27"/>
  <c r="C63" i="27"/>
  <c r="D63" i="27"/>
  <c r="E63" i="27"/>
  <c r="F63" i="27"/>
  <c r="G63" i="27"/>
  <c r="H63" i="27"/>
  <c r="C64" i="27"/>
  <c r="D64" i="27"/>
  <c r="E64" i="27"/>
  <c r="F64" i="27"/>
  <c r="G64" i="27"/>
  <c r="H64" i="27"/>
  <c r="C65" i="27"/>
  <c r="D65" i="27"/>
  <c r="E65" i="27"/>
  <c r="F65" i="27"/>
  <c r="G65" i="27"/>
  <c r="H65" i="27"/>
  <c r="C66" i="27"/>
  <c r="D66" i="27"/>
  <c r="E66" i="27"/>
  <c r="F66" i="27"/>
  <c r="G66" i="27"/>
  <c r="H66" i="27"/>
  <c r="C67" i="27"/>
  <c r="D67" i="27"/>
  <c r="E67" i="27"/>
  <c r="F67" i="27"/>
  <c r="G67" i="27"/>
  <c r="H67" i="27"/>
  <c r="E25" i="27"/>
  <c r="A66" i="27"/>
  <c r="B66" i="27"/>
  <c r="A67" i="27"/>
  <c r="B67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C73" i="27" l="1"/>
  <c r="D73" i="27" l="1"/>
  <c r="A55" i="27"/>
  <c r="B55" i="27"/>
  <c r="A56" i="27"/>
  <c r="B56" i="27"/>
  <c r="A57" i="27"/>
  <c r="B57" i="27"/>
  <c r="A58" i="27"/>
  <c r="B58" i="27"/>
  <c r="A59" i="27"/>
  <c r="B59" i="27"/>
  <c r="A60" i="27"/>
  <c r="B60" i="27"/>
  <c r="A61" i="27"/>
  <c r="B61" i="27"/>
  <c r="A62" i="27"/>
  <c r="B62" i="27"/>
  <c r="A63" i="27"/>
  <c r="B63" i="27"/>
  <c r="A64" i="27"/>
  <c r="B64" i="27"/>
  <c r="A65" i="27"/>
  <c r="B65" i="27"/>
  <c r="A9" i="27"/>
  <c r="B9" i="27"/>
  <c r="C9" i="27"/>
  <c r="D9" i="27"/>
  <c r="E9" i="27"/>
  <c r="F9" i="27"/>
  <c r="G9" i="27"/>
  <c r="H9" i="27"/>
  <c r="A10" i="27"/>
  <c r="B10" i="27"/>
  <c r="C10" i="27"/>
  <c r="A11" i="27"/>
  <c r="B11" i="27"/>
  <c r="C11" i="27"/>
  <c r="A12" i="27"/>
  <c r="B12" i="27"/>
  <c r="C12" i="27"/>
  <c r="A13" i="27"/>
  <c r="B13" i="27"/>
  <c r="C13" i="27"/>
  <c r="A14" i="27"/>
  <c r="B14" i="27"/>
  <c r="C14" i="27"/>
  <c r="A15" i="27"/>
  <c r="B15" i="27"/>
  <c r="C15" i="27"/>
  <c r="A16" i="27"/>
  <c r="B16" i="27"/>
  <c r="C16" i="27"/>
  <c r="A17" i="27"/>
  <c r="B17" i="27"/>
  <c r="C17" i="27"/>
  <c r="A18" i="27"/>
  <c r="B18" i="27"/>
  <c r="C18" i="27"/>
  <c r="A19" i="27"/>
  <c r="B19" i="27"/>
  <c r="C19" i="27"/>
  <c r="A20" i="27"/>
  <c r="B20" i="27"/>
  <c r="C20" i="27"/>
  <c r="A21" i="27"/>
  <c r="B21" i="27"/>
  <c r="C21" i="27"/>
  <c r="A22" i="27"/>
  <c r="B22" i="27"/>
  <c r="C22" i="27"/>
  <c r="A23" i="27"/>
  <c r="B23" i="27"/>
  <c r="C23" i="27"/>
  <c r="A24" i="27"/>
  <c r="B24" i="27"/>
  <c r="C24" i="27"/>
  <c r="A25" i="27"/>
  <c r="B25" i="27"/>
  <c r="C25" i="27"/>
  <c r="A26" i="27"/>
  <c r="B26" i="27"/>
  <c r="A27" i="27"/>
  <c r="B27" i="27"/>
  <c r="A28" i="27"/>
  <c r="B28" i="27"/>
  <c r="A29" i="27"/>
  <c r="B29" i="27"/>
  <c r="A30" i="27"/>
  <c r="B30" i="27"/>
  <c r="A31" i="27"/>
  <c r="B31" i="27"/>
  <c r="A32" i="27"/>
  <c r="B32" i="27"/>
  <c r="A33" i="27"/>
  <c r="B33" i="27"/>
  <c r="A34" i="27"/>
  <c r="B34" i="27"/>
  <c r="A35" i="27"/>
  <c r="B35" i="27"/>
  <c r="A36" i="27"/>
  <c r="B36" i="27"/>
  <c r="A37" i="27"/>
  <c r="B37" i="27"/>
  <c r="A38" i="27"/>
  <c r="B38" i="27"/>
  <c r="A39" i="27"/>
  <c r="B39" i="27"/>
  <c r="A40" i="27"/>
  <c r="B40" i="27"/>
  <c r="A41" i="27"/>
  <c r="B41" i="27"/>
  <c r="A42" i="27"/>
  <c r="B42" i="27"/>
  <c r="A43" i="27"/>
  <c r="B43" i="27"/>
  <c r="A44" i="27"/>
  <c r="B44" i="27"/>
  <c r="A45" i="27"/>
  <c r="B45" i="27"/>
  <c r="A46" i="27"/>
  <c r="B46" i="27"/>
  <c r="A47" i="27"/>
  <c r="B47" i="27"/>
  <c r="A48" i="27"/>
  <c r="B48" i="27"/>
  <c r="A49" i="27"/>
  <c r="B49" i="27"/>
  <c r="A50" i="27"/>
  <c r="B50" i="27"/>
  <c r="A51" i="27"/>
  <c r="B51" i="27"/>
  <c r="A52" i="27"/>
  <c r="B52" i="27"/>
  <c r="A53" i="27"/>
  <c r="B53" i="27"/>
  <c r="A54" i="27"/>
  <c r="B54" i="27"/>
  <c r="A8" i="27" l="1"/>
  <c r="B8" i="27"/>
  <c r="H73" i="27" l="1"/>
  <c r="G73" i="27"/>
  <c r="F73" i="27"/>
  <c r="E73" i="27"/>
  <c r="H8" i="27" l="1"/>
  <c r="H70" i="27" s="1"/>
  <c r="E8" i="27"/>
  <c r="E70" i="27" s="1"/>
  <c r="C8" i="27"/>
  <c r="C70" i="27" s="1"/>
  <c r="G8" i="27"/>
  <c r="D8" i="27"/>
  <c r="D70" i="27" s="1"/>
  <c r="F8" i="27"/>
  <c r="F70" i="27" s="1"/>
  <c r="C72" i="27" l="1"/>
  <c r="E72" i="27"/>
  <c r="F72" i="27"/>
  <c r="H72" i="27"/>
  <c r="D72" i="27" l="1"/>
  <c r="G72" i="27" s="1"/>
  <c r="G70" i="27"/>
</calcChain>
</file>

<file path=xl/sharedStrings.xml><?xml version="1.0" encoding="utf-8"?>
<sst xmlns="http://schemas.openxmlformats.org/spreadsheetml/2006/main" count="446" uniqueCount="99">
  <si>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</si>
  <si>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</si>
  <si>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</si>
  <si>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</si>
  <si>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</si>
  <si>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</si>
  <si>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</si>
  <si>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</si>
  <si>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</si>
  <si>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</si>
  <si>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</si>
  <si>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</si>
  <si>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</si>
  <si>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</si>
  <si>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</si>
  <si>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</si>
  <si>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</si>
  <si>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</si>
  <si>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</si>
  <si>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</si>
  <si>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</si>
  <si>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</si>
  <si>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</si>
  <si>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</si>
  <si>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</si>
  <si>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</si>
  <si>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</si>
  <si>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</si>
  <si>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</si>
  <si>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</si>
  <si>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</si>
  <si>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</si>
  <si>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</si>
  <si>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</si>
  <si>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</si>
  <si>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</si>
  <si>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</si>
  <si>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</si>
  <si>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</si>
  <si>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</si>
  <si>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</si>
  <si>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</si>
  <si>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</si>
  <si>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</si>
  <si>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</si>
  <si>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</si>
  <si>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</si>
  <si>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</si>
  <si>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</si>
  <si>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</si>
  <si>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</si>
  <si>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</si>
  <si>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</si>
  <si>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</si>
  <si>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</si>
  <si>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</si>
  <si>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</si>
  <si>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</si>
  <si>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</si>
  <si>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</si>
  <si>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</si>
  <si>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</si>
  <si>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</si>
  <si>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</si>
  <si>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</si>
  <si>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</si>
  <si>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</si>
  <si>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</si>
  <si>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</si>
  <si>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</si>
  <si>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</si>
  <si>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</si>
  <si>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</si>
  <si>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</si>
  <si>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</si>
  <si>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</si>
  <si>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</si>
  <si>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Hamilton Island</t>
  </si>
  <si>
    <t>Coffs Harbour - Sydney</t>
  </si>
  <si>
    <t>Launceston - Sydney</t>
  </si>
  <si>
    <t>Brisbane - Launceston</t>
  </si>
  <si>
    <t>Melbourne - Newcastle</t>
  </si>
  <si>
    <t>Hamilton Island - Sydney</t>
  </si>
  <si>
    <t>Canberra - Gold Coast</t>
  </si>
  <si>
    <t>Brisbane - Emerald</t>
  </si>
  <si>
    <t>Dubbo - Sydney</t>
  </si>
  <si>
    <t>Melbourne - Mildura</t>
  </si>
  <si>
    <t>Albury - Sydney</t>
  </si>
  <si>
    <t>Brisbane - Mount Isa</t>
  </si>
  <si>
    <t>Darwin - Perth</t>
  </si>
  <si>
    <t>Sydney - Wagga Wagga</t>
  </si>
  <si>
    <t>Darwin - Melbourne</t>
  </si>
  <si>
    <t>Port Macquarie - Sydney</t>
  </si>
  <si>
    <t>Brisbane - Moranbah</t>
  </si>
  <si>
    <t>(a) Includes RPT cargo flights.</t>
  </si>
  <si>
    <t>Devonport - Melbourne</t>
  </si>
  <si>
    <t>Adelaide - Alice Springs</t>
  </si>
  <si>
    <t>Brisbane - Bundaberg</t>
  </si>
  <si>
    <t>Geraldton - 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</si>
</sst>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/>
  </cellStyleXfs>
  <cellXfs count="186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65" fontId="1" fillId="0" borderId="0" xfId="0" applyNumberFormat="1" applyFont="1" applyBorder="1"/>
    <xf numFmtId="168" fontId="10" fillId="0" borderId="0" xfId="331" applyNumberFormat="1" applyFont="1" applyBorder="1" applyAlignment="1">
      <alignment horizontal="right"/>
    </xf>
    <xf numFmtId="165" fontId="0" fillId="0" borderId="0" xfId="0" applyNumberFormat="1"/>
    <xf numFmtId="0" fontId="9" fillId="0" borderId="3" xfId="329" applyFont="1" applyBorder="1"/>
    <xf numFmtId="1" fontId="10" fillId="0" borderId="0" xfId="38" applyNumberFormat="1" applyFont="1" applyBorder="1" applyAlignment="1"/>
    <xf numFmtId="176" fontId="10" fillId="0" borderId="0" xfId="331" applyNumberFormat="1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173" fontId="10" fillId="0" borderId="0" xfId="329" applyNumberFormat="1" applyFont="1" applyAlignment="1">
      <alignment horizontal="right"/>
    </xf>
  </cellXfs>
  <cellStyles count="34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 xr:uid="{00000000-0005-0000-0000-000025000000}"/>
    <cellStyle name="Normal 100" xfId="38" xr:uid="{00000000-0005-0000-0000-000026000000}"/>
    <cellStyle name="Normal 100 2" xfId="39" xr:uid="{00000000-0005-0000-0000-000027000000}"/>
    <cellStyle name="Normal 100 3" xfId="40" xr:uid="{00000000-0005-0000-0000-000028000000}"/>
    <cellStyle name="Normal 101" xfId="41" xr:uid="{00000000-0005-0000-0000-000029000000}"/>
    <cellStyle name="Normal 101 2" xfId="42" xr:uid="{00000000-0005-0000-0000-00002A000000}"/>
    <cellStyle name="Normal 101 3" xfId="43" xr:uid="{00000000-0005-0000-0000-00002B000000}"/>
    <cellStyle name="Normal 102" xfId="44" xr:uid="{00000000-0005-0000-0000-00002C000000}"/>
    <cellStyle name="Normal 103" xfId="45" xr:uid="{00000000-0005-0000-0000-00002D000000}"/>
    <cellStyle name="Normal 103 2" xfId="46" xr:uid="{00000000-0005-0000-0000-00002E000000}"/>
    <cellStyle name="Normal 104" xfId="47" xr:uid="{00000000-0005-0000-0000-00002F000000}"/>
    <cellStyle name="Normal 104 2" xfId="48" xr:uid="{00000000-0005-0000-0000-000030000000}"/>
    <cellStyle name="Normal 105" xfId="49" xr:uid="{00000000-0005-0000-0000-000031000000}"/>
    <cellStyle name="Normal 105 2" xfId="50" xr:uid="{00000000-0005-0000-0000-000032000000}"/>
    <cellStyle name="Normal 106" xfId="51" xr:uid="{00000000-0005-0000-0000-000033000000}"/>
    <cellStyle name="Normal 106 2" xfId="52" xr:uid="{00000000-0005-0000-0000-000034000000}"/>
    <cellStyle name="Normal 107" xfId="53" xr:uid="{00000000-0005-0000-0000-000035000000}"/>
    <cellStyle name="Normal 107 2" xfId="54" xr:uid="{00000000-0005-0000-0000-000036000000}"/>
    <cellStyle name="Normal 108" xfId="55" xr:uid="{00000000-0005-0000-0000-000037000000}"/>
    <cellStyle name="Normal 108 2" xfId="56" xr:uid="{00000000-0005-0000-0000-000038000000}"/>
    <cellStyle name="Normal 109" xfId="57" xr:uid="{00000000-0005-0000-0000-000039000000}"/>
    <cellStyle name="Normal 109 2" xfId="58" xr:uid="{00000000-0005-0000-0000-00003A000000}"/>
    <cellStyle name="Normal 11" xfId="59" xr:uid="{00000000-0005-0000-0000-00003B000000}"/>
    <cellStyle name="Normal 110" xfId="60" xr:uid="{00000000-0005-0000-0000-00003C000000}"/>
    <cellStyle name="Normal 110 2" xfId="61" xr:uid="{00000000-0005-0000-0000-00003D000000}"/>
    <cellStyle name="Normal 111" xfId="62" xr:uid="{00000000-0005-0000-0000-00003E000000}"/>
    <cellStyle name="Normal 112" xfId="63" xr:uid="{00000000-0005-0000-0000-00003F000000}"/>
    <cellStyle name="Normal 113" xfId="64" xr:uid="{00000000-0005-0000-0000-000040000000}"/>
    <cellStyle name="Normal 114" xfId="65" xr:uid="{00000000-0005-0000-0000-000041000000}"/>
    <cellStyle name="Normal 115" xfId="66" xr:uid="{00000000-0005-0000-0000-000042000000}"/>
    <cellStyle name="Normal 116" xfId="67" xr:uid="{00000000-0005-0000-0000-000043000000}"/>
    <cellStyle name="Normal 117" xfId="68" xr:uid="{00000000-0005-0000-0000-000044000000}"/>
    <cellStyle name="Normal 118" xfId="69" xr:uid="{00000000-0005-0000-0000-000045000000}"/>
    <cellStyle name="Normal 119" xfId="70" xr:uid="{00000000-0005-0000-0000-000046000000}"/>
    <cellStyle name="Normal 12" xfId="71" xr:uid="{00000000-0005-0000-0000-000047000000}"/>
    <cellStyle name="Normal 12 2" xfId="72" xr:uid="{00000000-0005-0000-0000-000048000000}"/>
    <cellStyle name="Normal 120" xfId="73" xr:uid="{00000000-0005-0000-0000-000049000000}"/>
    <cellStyle name="Normal 121" xfId="74" xr:uid="{00000000-0005-0000-0000-00004A000000}"/>
    <cellStyle name="Normal 122" xfId="75" xr:uid="{00000000-0005-0000-0000-00004B000000}"/>
    <cellStyle name="Normal 123" xfId="76" xr:uid="{00000000-0005-0000-0000-00004C000000}"/>
    <cellStyle name="Normal 124" xfId="340" xr:uid="{F563416E-7CF8-4ACF-AECB-6C8E57D1F521}"/>
    <cellStyle name="Normal 125" xfId="77" xr:uid="{00000000-0005-0000-0000-00004D000000}"/>
    <cellStyle name="Normal 13" xfId="78" xr:uid="{00000000-0005-0000-0000-00004E000000}"/>
    <cellStyle name="Normal 13 2" xfId="79" xr:uid="{00000000-0005-0000-0000-00004F000000}"/>
    <cellStyle name="Normal 14" xfId="80" xr:uid="{00000000-0005-0000-0000-000050000000}"/>
    <cellStyle name="Normal 14 2" xfId="81" xr:uid="{00000000-0005-0000-0000-000051000000}"/>
    <cellStyle name="Normal 14_ASKs" xfId="82" xr:uid="{00000000-0005-0000-0000-000052000000}"/>
    <cellStyle name="Normal 15" xfId="83" xr:uid="{00000000-0005-0000-0000-000053000000}"/>
    <cellStyle name="Normal 15 2" xfId="84" xr:uid="{00000000-0005-0000-0000-000054000000}"/>
    <cellStyle name="Normal 15_ASKs" xfId="85" xr:uid="{00000000-0005-0000-0000-000055000000}"/>
    <cellStyle name="Normal 16" xfId="86" xr:uid="{00000000-0005-0000-0000-000056000000}"/>
    <cellStyle name="Normal 16 2" xfId="87" xr:uid="{00000000-0005-0000-0000-000057000000}"/>
    <cellStyle name="Normal 16_ASKs" xfId="88" xr:uid="{00000000-0005-0000-0000-000058000000}"/>
    <cellStyle name="Normal 17" xfId="89" xr:uid="{00000000-0005-0000-0000-000059000000}"/>
    <cellStyle name="Normal 17 2" xfId="90" xr:uid="{00000000-0005-0000-0000-00005A000000}"/>
    <cellStyle name="Normal 17_ASKs" xfId="91" xr:uid="{00000000-0005-0000-0000-00005B000000}"/>
    <cellStyle name="Normal 18" xfId="92" xr:uid="{00000000-0005-0000-0000-00005C000000}"/>
    <cellStyle name="Normal 18 2" xfId="93" xr:uid="{00000000-0005-0000-0000-00005D000000}"/>
    <cellStyle name="Normal 18_ASKs" xfId="94" xr:uid="{00000000-0005-0000-0000-00005E000000}"/>
    <cellStyle name="Normal 19" xfId="95" xr:uid="{00000000-0005-0000-0000-00005F000000}"/>
    <cellStyle name="Normal 19 2" xfId="96" xr:uid="{00000000-0005-0000-0000-000060000000}"/>
    <cellStyle name="Normal 19_ASKs" xfId="97" xr:uid="{00000000-0005-0000-0000-000061000000}"/>
    <cellStyle name="Normal 2 2" xfId="98" xr:uid="{00000000-0005-0000-0000-000062000000}"/>
    <cellStyle name="Normal 2 2 2" xfId="99" xr:uid="{00000000-0005-0000-0000-000063000000}"/>
    <cellStyle name="Normal 2 2_Sheet1" xfId="100" xr:uid="{00000000-0005-0000-0000-000064000000}"/>
    <cellStyle name="Normal 20" xfId="101" xr:uid="{00000000-0005-0000-0000-000065000000}"/>
    <cellStyle name="Normal 20 2" xfId="102" xr:uid="{00000000-0005-0000-0000-000066000000}"/>
    <cellStyle name="Normal 20_ASKs" xfId="103" xr:uid="{00000000-0005-0000-0000-000067000000}"/>
    <cellStyle name="Normal 21" xfId="104" xr:uid="{00000000-0005-0000-0000-000068000000}"/>
    <cellStyle name="Normal 21 2" xfId="105" xr:uid="{00000000-0005-0000-0000-000069000000}"/>
    <cellStyle name="Normal 22" xfId="106" xr:uid="{00000000-0005-0000-0000-00006A000000}"/>
    <cellStyle name="Normal 22 2" xfId="107" xr:uid="{00000000-0005-0000-0000-00006B000000}"/>
    <cellStyle name="Normal 23" xfId="108" xr:uid="{00000000-0005-0000-0000-00006C000000}"/>
    <cellStyle name="Normal 24" xfId="109" xr:uid="{00000000-0005-0000-0000-00006D000000}"/>
    <cellStyle name="Normal 24 2" xfId="110" xr:uid="{00000000-0005-0000-0000-00006E000000}"/>
    <cellStyle name="Normal 24 3" xfId="111" xr:uid="{00000000-0005-0000-0000-00006F000000}"/>
    <cellStyle name="Normal 24_Sheet1" xfId="112" xr:uid="{00000000-0005-0000-0000-000070000000}"/>
    <cellStyle name="Normal 25" xfId="113" xr:uid="{00000000-0005-0000-0000-000071000000}"/>
    <cellStyle name="Normal 25 2" xfId="114" xr:uid="{00000000-0005-0000-0000-000072000000}"/>
    <cellStyle name="Normal 25 3" xfId="115" xr:uid="{00000000-0005-0000-0000-000073000000}"/>
    <cellStyle name="Normal 25_Sheet1" xfId="116" xr:uid="{00000000-0005-0000-0000-000074000000}"/>
    <cellStyle name="Normal 26" xfId="117" xr:uid="{00000000-0005-0000-0000-000075000000}"/>
    <cellStyle name="Normal 26 2" xfId="118" xr:uid="{00000000-0005-0000-0000-000076000000}"/>
    <cellStyle name="Normal 26 3" xfId="119" xr:uid="{00000000-0005-0000-0000-000077000000}"/>
    <cellStyle name="Normal 26_Sheet1" xfId="120" xr:uid="{00000000-0005-0000-0000-000078000000}"/>
    <cellStyle name="Normal 27" xfId="121" xr:uid="{00000000-0005-0000-0000-000079000000}"/>
    <cellStyle name="Normal 27 2" xfId="122" xr:uid="{00000000-0005-0000-0000-00007A000000}"/>
    <cellStyle name="Normal 27 3" xfId="123" xr:uid="{00000000-0005-0000-0000-00007B000000}"/>
    <cellStyle name="Normal 27_Sheet1" xfId="124" xr:uid="{00000000-0005-0000-0000-00007C000000}"/>
    <cellStyle name="Normal 28" xfId="125" xr:uid="{00000000-0005-0000-0000-00007D000000}"/>
    <cellStyle name="Normal 28 2" xfId="126" xr:uid="{00000000-0005-0000-0000-00007E000000}"/>
    <cellStyle name="Normal 28 3" xfId="127" xr:uid="{00000000-0005-0000-0000-00007F000000}"/>
    <cellStyle name="Normal 28_Sheet1" xfId="128" xr:uid="{00000000-0005-0000-0000-000080000000}"/>
    <cellStyle name="Normal 29" xfId="129" xr:uid="{00000000-0005-0000-0000-000081000000}"/>
    <cellStyle name="Normal 29 2" xfId="130" xr:uid="{00000000-0005-0000-0000-000082000000}"/>
    <cellStyle name="Normal 29 3" xfId="131" xr:uid="{00000000-0005-0000-0000-000083000000}"/>
    <cellStyle name="Normal 29_Sheet1" xfId="132" xr:uid="{00000000-0005-0000-0000-000084000000}"/>
    <cellStyle name="Normal 3 2" xfId="133" xr:uid="{00000000-0005-0000-0000-000085000000}"/>
    <cellStyle name="Normal 3 2 2" xfId="134" xr:uid="{00000000-0005-0000-0000-000086000000}"/>
    <cellStyle name="Normal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0" xfId="138" xr:uid="{00000000-0005-0000-0000-00008A000000}"/>
    <cellStyle name="Normal 30 2" xfId="139" xr:uid="{00000000-0005-0000-0000-00008B000000}"/>
    <cellStyle name="Normal 30 3" xfId="140" xr:uid="{00000000-0005-0000-0000-00008C000000}"/>
    <cellStyle name="Normal 30_Sheet1" xfId="141" xr:uid="{00000000-0005-0000-0000-00008D000000}"/>
    <cellStyle name="Normal 31" xfId="142" xr:uid="{00000000-0005-0000-0000-00008E000000}"/>
    <cellStyle name="Normal 31 2" xfId="143" xr:uid="{00000000-0005-0000-0000-00008F000000}"/>
    <cellStyle name="Normal 31_Sheet2" xfId="144" xr:uid="{00000000-0005-0000-0000-000090000000}"/>
    <cellStyle name="Normal 32" xfId="145" xr:uid="{00000000-0005-0000-0000-000091000000}"/>
    <cellStyle name="Normal 32 2" xfId="146" xr:uid="{00000000-0005-0000-0000-000092000000}"/>
    <cellStyle name="Normal 32 3" xfId="147" xr:uid="{00000000-0005-0000-0000-000093000000}"/>
    <cellStyle name="Normal 32_Sheet2" xfId="148" xr:uid="{00000000-0005-0000-0000-000094000000}"/>
    <cellStyle name="Normal 33" xfId="149" xr:uid="{00000000-0005-0000-0000-000095000000}"/>
    <cellStyle name="Normal 33 2" xfId="150" xr:uid="{00000000-0005-0000-0000-000096000000}"/>
    <cellStyle name="Normal 33 3" xfId="151" xr:uid="{00000000-0005-0000-0000-000097000000}"/>
    <cellStyle name="Normal 33_Sheet2" xfId="152" xr:uid="{00000000-0005-0000-0000-000098000000}"/>
    <cellStyle name="Normal 34" xfId="153" xr:uid="{00000000-0005-0000-0000-000099000000}"/>
    <cellStyle name="Normal 34 2" xfId="154" xr:uid="{00000000-0005-0000-0000-00009A000000}"/>
    <cellStyle name="Normal 34 3" xfId="155" xr:uid="{00000000-0005-0000-0000-00009B000000}"/>
    <cellStyle name="Normal 34_Sheet2" xfId="156" xr:uid="{00000000-0005-0000-0000-00009C000000}"/>
    <cellStyle name="Normal 35" xfId="157" xr:uid="{00000000-0005-0000-0000-00009D000000}"/>
    <cellStyle name="Normal 35 2" xfId="158" xr:uid="{00000000-0005-0000-0000-00009E000000}"/>
    <cellStyle name="Normal 35 3" xfId="159" xr:uid="{00000000-0005-0000-0000-00009F000000}"/>
    <cellStyle name="Normal 35_Sheet2" xfId="160" xr:uid="{00000000-0005-0000-0000-0000A0000000}"/>
    <cellStyle name="Normal 36" xfId="161" xr:uid="{00000000-0005-0000-0000-0000A1000000}"/>
    <cellStyle name="Normal 36 2" xfId="162" xr:uid="{00000000-0005-0000-0000-0000A2000000}"/>
    <cellStyle name="Normal 36 3" xfId="163" xr:uid="{00000000-0005-0000-0000-0000A3000000}"/>
    <cellStyle name="Normal 36_Sheet2" xfId="164" xr:uid="{00000000-0005-0000-0000-0000A4000000}"/>
    <cellStyle name="Normal 37" xfId="165" xr:uid="{00000000-0005-0000-0000-0000A5000000}"/>
    <cellStyle name="Normal 37 2" xfId="166" xr:uid="{00000000-0005-0000-0000-0000A6000000}"/>
    <cellStyle name="Normal 37 3" xfId="167" xr:uid="{00000000-0005-0000-0000-0000A7000000}"/>
    <cellStyle name="Normal 38" xfId="168" xr:uid="{00000000-0005-0000-0000-0000A8000000}"/>
    <cellStyle name="Normal 38 2" xfId="169" xr:uid="{00000000-0005-0000-0000-0000A9000000}"/>
    <cellStyle name="Normal 38 3" xfId="170" xr:uid="{00000000-0005-0000-0000-0000AA000000}"/>
    <cellStyle name="Normal 39" xfId="171" xr:uid="{00000000-0005-0000-0000-0000AB000000}"/>
    <cellStyle name="Normal 39 2" xfId="172" xr:uid="{00000000-0005-0000-0000-0000AC000000}"/>
    <cellStyle name="Normal 39 3" xfId="173" xr:uid="{00000000-0005-0000-0000-0000AD000000}"/>
    <cellStyle name="Normal 4" xfId="174" xr:uid="{00000000-0005-0000-0000-0000AE000000}"/>
    <cellStyle name="Normal 4 2" xfId="175" xr:uid="{00000000-0005-0000-0000-0000AF000000}"/>
    <cellStyle name="Normal 40" xfId="176" xr:uid="{00000000-0005-0000-0000-0000B0000000}"/>
    <cellStyle name="Normal 40 2" xfId="177" xr:uid="{00000000-0005-0000-0000-0000B1000000}"/>
    <cellStyle name="Normal 40 3" xfId="178" xr:uid="{00000000-0005-0000-0000-0000B2000000}"/>
    <cellStyle name="Normal 41" xfId="179" xr:uid="{00000000-0005-0000-0000-0000B3000000}"/>
    <cellStyle name="Normal 41 2" xfId="180" xr:uid="{00000000-0005-0000-0000-0000B4000000}"/>
    <cellStyle name="Normal 41 3" xfId="181" xr:uid="{00000000-0005-0000-0000-0000B5000000}"/>
    <cellStyle name="Normal 42" xfId="182" xr:uid="{00000000-0005-0000-0000-0000B6000000}"/>
    <cellStyle name="Normal 42 2" xfId="183" xr:uid="{00000000-0005-0000-0000-0000B7000000}"/>
    <cellStyle name="Normal 42 3" xfId="184" xr:uid="{00000000-0005-0000-0000-0000B8000000}"/>
    <cellStyle name="Normal 43" xfId="185" xr:uid="{00000000-0005-0000-0000-0000B9000000}"/>
    <cellStyle name="Normal 43 2" xfId="186" xr:uid="{00000000-0005-0000-0000-0000BA000000}"/>
    <cellStyle name="Normal 43 3" xfId="187" xr:uid="{00000000-0005-0000-0000-0000BB000000}"/>
    <cellStyle name="Normal 44" xfId="188" xr:uid="{00000000-0005-0000-0000-0000BC000000}"/>
    <cellStyle name="Normal 45" xfId="189" xr:uid="{00000000-0005-0000-0000-0000BD000000}"/>
    <cellStyle name="Normal 46" xfId="190" xr:uid="{00000000-0005-0000-0000-0000BE000000}"/>
    <cellStyle name="Normal 46 2" xfId="191" xr:uid="{00000000-0005-0000-0000-0000BF000000}"/>
    <cellStyle name="Normal 47" xfId="192" xr:uid="{00000000-0005-0000-0000-0000C0000000}"/>
    <cellStyle name="Normal 47 2" xfId="193" xr:uid="{00000000-0005-0000-0000-0000C1000000}"/>
    <cellStyle name="Normal 48" xfId="194" xr:uid="{00000000-0005-0000-0000-0000C2000000}"/>
    <cellStyle name="Normal 48 2" xfId="195" xr:uid="{00000000-0005-0000-0000-0000C3000000}"/>
    <cellStyle name="Normal 49" xfId="196" xr:uid="{00000000-0005-0000-0000-0000C4000000}"/>
    <cellStyle name="Normal 49 2" xfId="197" xr:uid="{00000000-0005-0000-0000-0000C5000000}"/>
    <cellStyle name="Normal 49 3" xfId="198" xr:uid="{00000000-0005-0000-0000-0000C6000000}"/>
    <cellStyle name="Normal 5" xfId="199" xr:uid="{00000000-0005-0000-0000-0000C7000000}"/>
    <cellStyle name="Normal 5 2" xfId="200" xr:uid="{00000000-0005-0000-0000-0000C8000000}"/>
    <cellStyle name="Normal 50" xfId="201" xr:uid="{00000000-0005-0000-0000-0000C9000000}"/>
    <cellStyle name="Normal 50 2" xfId="202" xr:uid="{00000000-0005-0000-0000-0000CA000000}"/>
    <cellStyle name="Normal 51" xfId="203" xr:uid="{00000000-0005-0000-0000-0000CB000000}"/>
    <cellStyle name="Normal 51 2" xfId="204" xr:uid="{00000000-0005-0000-0000-0000CC000000}"/>
    <cellStyle name="Normal 52" xfId="205" xr:uid="{00000000-0005-0000-0000-0000CD000000}"/>
    <cellStyle name="Normal 52 2" xfId="206" xr:uid="{00000000-0005-0000-0000-0000CE000000}"/>
    <cellStyle name="Normal 53" xfId="207" xr:uid="{00000000-0005-0000-0000-0000CF000000}"/>
    <cellStyle name="Normal 53 2" xfId="208" xr:uid="{00000000-0005-0000-0000-0000D0000000}"/>
    <cellStyle name="Normal 54" xfId="209" xr:uid="{00000000-0005-0000-0000-0000D1000000}"/>
    <cellStyle name="Normal 54 2" xfId="210" xr:uid="{00000000-0005-0000-0000-0000D2000000}"/>
    <cellStyle name="Normal 55" xfId="211" xr:uid="{00000000-0005-0000-0000-0000D3000000}"/>
    <cellStyle name="Normal 55 2" xfId="212" xr:uid="{00000000-0005-0000-0000-0000D4000000}"/>
    <cellStyle name="Normal 56" xfId="213" xr:uid="{00000000-0005-0000-0000-0000D5000000}"/>
    <cellStyle name="Normal 56 2" xfId="214" xr:uid="{00000000-0005-0000-0000-0000D6000000}"/>
    <cellStyle name="Normal 57" xfId="215" xr:uid="{00000000-0005-0000-0000-0000D7000000}"/>
    <cellStyle name="Normal 57 2" xfId="216" xr:uid="{00000000-0005-0000-0000-0000D8000000}"/>
    <cellStyle name="Normal 58" xfId="217" xr:uid="{00000000-0005-0000-0000-0000D9000000}"/>
    <cellStyle name="Normal 58 2" xfId="218" xr:uid="{00000000-0005-0000-0000-0000DA000000}"/>
    <cellStyle name="Normal 59" xfId="219" xr:uid="{00000000-0005-0000-0000-0000DB000000}"/>
    <cellStyle name="Normal 59 2" xfId="220" xr:uid="{00000000-0005-0000-0000-0000DC000000}"/>
    <cellStyle name="Normal 6" xfId="221" xr:uid="{00000000-0005-0000-0000-0000DD000000}"/>
    <cellStyle name="Normal 6 2" xfId="222" xr:uid="{00000000-0005-0000-0000-0000DE000000}"/>
    <cellStyle name="Normal 6 3" xfId="223" xr:uid="{00000000-0005-0000-0000-0000DF000000}"/>
    <cellStyle name="Normal 60" xfId="224" xr:uid="{00000000-0005-0000-0000-0000E0000000}"/>
    <cellStyle name="Normal 60 2" xfId="225" xr:uid="{00000000-0005-0000-0000-0000E1000000}"/>
    <cellStyle name="Normal 61" xfId="226" xr:uid="{00000000-0005-0000-0000-0000E2000000}"/>
    <cellStyle name="Normal 61 2" xfId="227" xr:uid="{00000000-0005-0000-0000-0000E3000000}"/>
    <cellStyle name="Normal 62" xfId="228" xr:uid="{00000000-0005-0000-0000-0000E4000000}"/>
    <cellStyle name="Normal 62 2" xfId="229" xr:uid="{00000000-0005-0000-0000-0000E5000000}"/>
    <cellStyle name="Normal 63" xfId="230" xr:uid="{00000000-0005-0000-0000-0000E6000000}"/>
    <cellStyle name="Normal 63 2" xfId="231" xr:uid="{00000000-0005-0000-0000-0000E7000000}"/>
    <cellStyle name="Normal 64" xfId="232" xr:uid="{00000000-0005-0000-0000-0000E8000000}"/>
    <cellStyle name="Normal 64 2" xfId="233" xr:uid="{00000000-0005-0000-0000-0000E9000000}"/>
    <cellStyle name="Normal 65" xfId="234" xr:uid="{00000000-0005-0000-0000-0000EA000000}"/>
    <cellStyle name="Normal 65 2" xfId="235" xr:uid="{00000000-0005-0000-0000-0000EB000000}"/>
    <cellStyle name="Normal 66" xfId="236" xr:uid="{00000000-0005-0000-0000-0000EC000000}"/>
    <cellStyle name="Normal 66 2" xfId="237" xr:uid="{00000000-0005-0000-0000-0000ED000000}"/>
    <cellStyle name="Normal 67" xfId="238" xr:uid="{00000000-0005-0000-0000-0000EE000000}"/>
    <cellStyle name="Normal 67 2" xfId="239" xr:uid="{00000000-0005-0000-0000-0000EF000000}"/>
    <cellStyle name="Normal 68" xfId="240" xr:uid="{00000000-0005-0000-0000-0000F0000000}"/>
    <cellStyle name="Normal 68 2" xfId="241" xr:uid="{00000000-0005-0000-0000-0000F1000000}"/>
    <cellStyle name="Normal 69" xfId="242" xr:uid="{00000000-0005-0000-0000-0000F2000000}"/>
    <cellStyle name="Normal 69 2" xfId="243" xr:uid="{00000000-0005-0000-0000-0000F3000000}"/>
    <cellStyle name="Normal 69 3" xfId="244" xr:uid="{00000000-0005-0000-0000-0000F4000000}"/>
    <cellStyle name="Normal 7" xfId="245" xr:uid="{00000000-0005-0000-0000-0000F5000000}"/>
    <cellStyle name="Normal 7 2" xfId="246" xr:uid="{00000000-0005-0000-0000-0000F6000000}"/>
    <cellStyle name="Normal 7 3" xfId="247" xr:uid="{00000000-0005-0000-0000-0000F7000000}"/>
    <cellStyle name="Normal 7 4" xfId="248" xr:uid="{00000000-0005-0000-0000-0000F8000000}"/>
    <cellStyle name="Normal 7 5" xfId="249" xr:uid="{00000000-0005-0000-0000-0000F9000000}"/>
    <cellStyle name="Normal 7 6" xfId="250" xr:uid="{00000000-0005-0000-0000-0000FA000000}"/>
    <cellStyle name="Normal 7 6 2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0" xfId="254" xr:uid="{00000000-0005-0000-0000-0000FE000000}"/>
    <cellStyle name="Normal 70 2" xfId="255" xr:uid="{00000000-0005-0000-0000-0000FF000000}"/>
    <cellStyle name="Normal 70 3" xfId="256" xr:uid="{00000000-0005-0000-0000-000000010000}"/>
    <cellStyle name="Normal 71" xfId="257" xr:uid="{00000000-0005-0000-0000-000001010000}"/>
    <cellStyle name="Normal 71 2" xfId="258" xr:uid="{00000000-0005-0000-0000-000002010000}"/>
    <cellStyle name="Normal 71 3" xfId="259" xr:uid="{00000000-0005-0000-0000-000003010000}"/>
    <cellStyle name="Normal 72" xfId="260" xr:uid="{00000000-0005-0000-0000-000004010000}"/>
    <cellStyle name="Normal 72 2" xfId="261" xr:uid="{00000000-0005-0000-0000-000005010000}"/>
    <cellStyle name="Normal 72 3" xfId="262" xr:uid="{00000000-0005-0000-0000-000006010000}"/>
    <cellStyle name="Normal 73" xfId="263" xr:uid="{00000000-0005-0000-0000-000007010000}"/>
    <cellStyle name="Normal 73 2" xfId="264" xr:uid="{00000000-0005-0000-0000-000008010000}"/>
    <cellStyle name="Normal 73 3" xfId="265" xr:uid="{00000000-0005-0000-0000-000009010000}"/>
    <cellStyle name="Normal 74" xfId="266" xr:uid="{00000000-0005-0000-0000-00000A010000}"/>
    <cellStyle name="Normal 74 2" xfId="267" xr:uid="{00000000-0005-0000-0000-00000B010000}"/>
    <cellStyle name="Normal 75" xfId="268" xr:uid="{00000000-0005-0000-0000-00000C010000}"/>
    <cellStyle name="Normal 75 2" xfId="269" xr:uid="{00000000-0005-0000-0000-00000D010000}"/>
    <cellStyle name="Normal 76" xfId="270" xr:uid="{00000000-0005-0000-0000-00000E010000}"/>
    <cellStyle name="Normal 76 2" xfId="271" xr:uid="{00000000-0005-0000-0000-00000F010000}"/>
    <cellStyle name="Normal 77" xfId="272" xr:uid="{00000000-0005-0000-0000-000010010000}"/>
    <cellStyle name="Normal 77 2" xfId="273" xr:uid="{00000000-0005-0000-0000-000011010000}"/>
    <cellStyle name="Normal 78" xfId="274" xr:uid="{00000000-0005-0000-0000-000012010000}"/>
    <cellStyle name="Normal 78 2" xfId="275" xr:uid="{00000000-0005-0000-0000-000013010000}"/>
    <cellStyle name="Normal 79" xfId="276" xr:uid="{00000000-0005-0000-0000-000014010000}"/>
    <cellStyle name="Normal 79 2" xfId="277" xr:uid="{00000000-0005-0000-0000-000015010000}"/>
    <cellStyle name="Normal 8" xfId="278" xr:uid="{00000000-0005-0000-0000-000016010000}"/>
    <cellStyle name="Normal 8 2" xfId="279" xr:uid="{00000000-0005-0000-0000-000017010000}"/>
    <cellStyle name="Normal 80" xfId="280" xr:uid="{00000000-0005-0000-0000-000018010000}"/>
    <cellStyle name="Normal 80 2" xfId="281" xr:uid="{00000000-0005-0000-0000-000019010000}"/>
    <cellStyle name="Normal 81" xfId="282" xr:uid="{00000000-0005-0000-0000-00001A010000}"/>
    <cellStyle name="Normal 81 2" xfId="283" xr:uid="{00000000-0005-0000-0000-00001B010000}"/>
    <cellStyle name="Normal 82" xfId="284" xr:uid="{00000000-0005-0000-0000-00001C010000}"/>
    <cellStyle name="Normal 82 2" xfId="285" xr:uid="{00000000-0005-0000-0000-00001D010000}"/>
    <cellStyle name="Normal 83" xfId="286" xr:uid="{00000000-0005-0000-0000-00001E010000}"/>
    <cellStyle name="Normal 83 2" xfId="287" xr:uid="{00000000-0005-0000-0000-00001F010000}"/>
    <cellStyle name="Normal 84" xfId="288" xr:uid="{00000000-0005-0000-0000-000020010000}"/>
    <cellStyle name="Normal 84 2" xfId="289" xr:uid="{00000000-0005-0000-0000-000021010000}"/>
    <cellStyle name="Normal 85" xfId="290" xr:uid="{00000000-0005-0000-0000-000022010000}"/>
    <cellStyle name="Normal 85 2" xfId="291" xr:uid="{00000000-0005-0000-0000-000023010000}"/>
    <cellStyle name="Normal 86" xfId="292" xr:uid="{00000000-0005-0000-0000-000024010000}"/>
    <cellStyle name="Normal 86 2" xfId="293" xr:uid="{00000000-0005-0000-0000-000025010000}"/>
    <cellStyle name="Normal 87" xfId="294" xr:uid="{00000000-0005-0000-0000-000026010000}"/>
    <cellStyle name="Normal 87 2" xfId="295" xr:uid="{00000000-0005-0000-0000-000027010000}"/>
    <cellStyle name="Normal 88" xfId="296" xr:uid="{00000000-0005-0000-0000-000028010000}"/>
    <cellStyle name="Normal 88 2" xfId="297" xr:uid="{00000000-0005-0000-0000-000029010000}"/>
    <cellStyle name="Normal 89" xfId="298" xr:uid="{00000000-0005-0000-0000-00002A010000}"/>
    <cellStyle name="Normal 89 2" xfId="299" xr:uid="{00000000-0005-0000-0000-00002B010000}"/>
    <cellStyle name="Normal 9" xfId="300" xr:uid="{00000000-0005-0000-0000-00002C010000}"/>
    <cellStyle name="Normal 9 2" xfId="301" xr:uid="{00000000-0005-0000-0000-00002D010000}"/>
    <cellStyle name="Normal 90" xfId="302" xr:uid="{00000000-0005-0000-0000-00002E010000}"/>
    <cellStyle name="Normal 90 2" xfId="303" xr:uid="{00000000-0005-0000-0000-00002F010000}"/>
    <cellStyle name="Normal 91" xfId="304" xr:uid="{00000000-0005-0000-0000-000030010000}"/>
    <cellStyle name="Normal 91 2" xfId="305" xr:uid="{00000000-0005-0000-0000-000031010000}"/>
    <cellStyle name="Normal 92" xfId="306" xr:uid="{00000000-0005-0000-0000-000032010000}"/>
    <cellStyle name="Normal 92 2" xfId="307" xr:uid="{00000000-0005-0000-0000-000033010000}"/>
    <cellStyle name="Normal 93" xfId="308" xr:uid="{00000000-0005-0000-0000-000034010000}"/>
    <cellStyle name="Normal 93 2" xfId="309" xr:uid="{00000000-0005-0000-0000-000035010000}"/>
    <cellStyle name="Normal 93 3" xfId="310" xr:uid="{00000000-0005-0000-0000-000036010000}"/>
    <cellStyle name="Normal 94" xfId="311" xr:uid="{00000000-0005-0000-0000-000037010000}"/>
    <cellStyle name="Normal 94 2" xfId="312" xr:uid="{00000000-0005-0000-0000-000038010000}"/>
    <cellStyle name="Normal 94 3" xfId="313" xr:uid="{00000000-0005-0000-0000-000039010000}"/>
    <cellStyle name="Normal 95" xfId="314" xr:uid="{00000000-0005-0000-0000-00003A010000}"/>
    <cellStyle name="Normal 95 2" xfId="315" xr:uid="{00000000-0005-0000-0000-00003B010000}"/>
    <cellStyle name="Normal 95 3" xfId="316" xr:uid="{00000000-0005-0000-0000-00003C010000}"/>
    <cellStyle name="Normal 96" xfId="317" xr:uid="{00000000-0005-0000-0000-00003D010000}"/>
    <cellStyle name="Normal 96 2" xfId="318" xr:uid="{00000000-0005-0000-0000-00003E010000}"/>
    <cellStyle name="Normal 96 3" xfId="319" xr:uid="{00000000-0005-0000-0000-00003F010000}"/>
    <cellStyle name="Normal 97" xfId="320" xr:uid="{00000000-0005-0000-0000-000040010000}"/>
    <cellStyle name="Normal 97 2" xfId="321" xr:uid="{00000000-0005-0000-0000-000041010000}"/>
    <cellStyle name="Normal 97 3" xfId="322" xr:uid="{00000000-0005-0000-0000-000042010000}"/>
    <cellStyle name="Normal 98" xfId="323" xr:uid="{00000000-0005-0000-0000-000043010000}"/>
    <cellStyle name="Normal 98 2" xfId="324" xr:uid="{00000000-0005-0000-0000-000044010000}"/>
    <cellStyle name="Normal 98 3" xfId="325" xr:uid="{00000000-0005-0000-0000-000045010000}"/>
    <cellStyle name="Normal 99" xfId="326" xr:uid="{00000000-0005-0000-0000-000046010000}"/>
    <cellStyle name="Normal 99 2" xfId="327" xr:uid="{00000000-0005-0000-0000-000047010000}"/>
    <cellStyle name="Normal 99 3" xfId="328" xr:uid="{00000000-0005-0000-0000-000048010000}"/>
    <cellStyle name="Normal_Book1" xfId="329" xr:uid="{00000000-0005-0000-0000-000049010000}"/>
    <cellStyle name="Normal_Book1 2" xfId="330" xr:uid="{00000000-0005-0000-0000-00004A010000}"/>
    <cellStyle name="Normal_Book1 3" xfId="331" xr:uid="{00000000-0005-0000-0000-00004B010000}"/>
    <cellStyle name="Normal_Domestic_airlines_Aug_2004 sue" xfId="332" xr:uid="{00000000-0005-0000-0000-00004C010000}"/>
    <cellStyle name="Normal_February 2007 workings" xfId="333" xr:uid="{00000000-0005-0000-0000-00004D010000}"/>
    <cellStyle name="Note 2" xfId="334" xr:uid="{00000000-0005-0000-0000-00004E010000}"/>
    <cellStyle name="Output" xfId="335" builtinId="21" customBuiltin="1"/>
    <cellStyle name="Percent 4" xfId="336" xr:uid="{00000000-0005-0000-0000-000050010000}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9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68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56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7">
        <v>45200</v>
      </c>
      <c r="C5" s="96"/>
      <c r="D5" s="32"/>
      <c r="E5" s="32"/>
      <c r="F5" s="32"/>
      <c r="G5" s="98"/>
      <c r="H5" s="96"/>
      <c r="I5" s="23"/>
      <c r="J5" s="2"/>
      <c r="K5" s="13"/>
      <c r="L5" s="11"/>
      <c r="M5" s="33"/>
      <c r="N5" s="33"/>
      <c r="O5" s="12"/>
    </row>
    <row r="6" spans="1:15">
      <c r="A6" s="99"/>
      <c r="B6" s="37"/>
      <c r="C6" s="38" t="s">
        <v>1</v>
      </c>
      <c r="D6" s="38"/>
      <c r="E6" s="38" t="s">
        <v>49</v>
      </c>
      <c r="F6" s="38"/>
      <c r="G6" s="76" t="s">
        <v>63</v>
      </c>
      <c r="H6" s="113" t="s">
        <v>2</v>
      </c>
      <c r="I6" s="27"/>
      <c r="J6" s="2"/>
      <c r="K6" s="13"/>
      <c r="L6" s="11"/>
      <c r="M6" s="33"/>
      <c r="N6" s="33"/>
      <c r="O6" s="12"/>
    </row>
    <row r="7" spans="1:15">
      <c r="A7" s="107"/>
      <c r="B7" s="100" t="s">
        <v>62</v>
      </c>
      <c r="C7" s="39" t="s">
        <v>69</v>
      </c>
      <c r="D7" s="39" t="s">
        <v>3</v>
      </c>
      <c r="E7" s="101" t="s">
        <v>50</v>
      </c>
      <c r="F7" s="39" t="s">
        <v>4</v>
      </c>
      <c r="G7" s="40" t="s">
        <v>64</v>
      </c>
      <c r="H7" s="112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8">
        <f>Passengers!A4</f>
        <v>1</v>
      </c>
      <c r="B8" s="29" t="str">
        <f>Passengers!B4</f>
        <v>Melbourne - Sydney</v>
      </c>
      <c r="C8" s="10">
        <f>Passengers!D4</f>
        <v>696915</v>
      </c>
      <c r="D8" s="10">
        <f>RPKs!D4</f>
        <v>494174445</v>
      </c>
      <c r="E8" s="10">
        <f>Seats!D4</f>
        <v>779487</v>
      </c>
      <c r="F8" s="10">
        <f>ASKs!D4</f>
        <v>552705030</v>
      </c>
      <c r="G8" s="36">
        <f>'PLF%'!D4</f>
        <v>89.4</v>
      </c>
      <c r="H8" s="111">
        <f>Flights!D4</f>
        <v>4604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379733</v>
      </c>
      <c r="D9" s="10">
        <f>RPKs!D5</f>
        <v>285938949</v>
      </c>
      <c r="E9" s="10">
        <f>Seats!D5</f>
        <v>432198</v>
      </c>
      <c r="F9" s="10">
        <f>ASKs!D5</f>
        <v>325445094</v>
      </c>
      <c r="G9" s="36">
        <f>'PLF%'!D5</f>
        <v>87.9</v>
      </c>
      <c r="H9" s="111">
        <f>Flights!D5</f>
        <v>2689</v>
      </c>
      <c r="I9" s="2"/>
      <c r="J9" s="132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289819</v>
      </c>
      <c r="D10" s="10">
        <f>RPKs!D6</f>
        <v>400240039</v>
      </c>
      <c r="E10" s="10">
        <f>Seats!D6</f>
        <v>328378</v>
      </c>
      <c r="F10" s="10">
        <f>ASKs!D6</f>
        <v>453490018</v>
      </c>
      <c r="G10" s="36">
        <f>'PLF%'!D6</f>
        <v>88.3</v>
      </c>
      <c r="H10" s="111">
        <f>Flights!D6</f>
        <v>1990</v>
      </c>
      <c r="I10" s="30"/>
      <c r="J10" s="132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208731</v>
      </c>
      <c r="D11" s="10">
        <f>RPKs!D7</f>
        <v>141937080</v>
      </c>
      <c r="E11" s="10">
        <f>Seats!D7</f>
        <v>233665</v>
      </c>
      <c r="F11" s="10">
        <f>ASKs!D7</f>
        <v>158892200</v>
      </c>
      <c r="G11" s="36">
        <f>'PLF%'!D7</f>
        <v>89.3</v>
      </c>
      <c r="H11" s="111">
        <f>Flights!D7</f>
        <v>1336</v>
      </c>
      <c r="I11" s="30"/>
      <c r="J11" s="132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206102</v>
      </c>
      <c r="D12" s="10">
        <f>RPKs!D8</f>
        <v>132523586</v>
      </c>
      <c r="E12" s="10">
        <f>Seats!D8</f>
        <v>234305</v>
      </c>
      <c r="F12" s="10">
        <f>ASKs!D8</f>
        <v>150658115</v>
      </c>
      <c r="G12" s="36">
        <f>'PLF%'!D8</f>
        <v>88</v>
      </c>
      <c r="H12" s="111">
        <f>Flights!D8</f>
        <v>1443</v>
      </c>
      <c r="I12" s="30"/>
      <c r="J12" s="132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Gold Coast - Melbourne</v>
      </c>
      <c r="C13" s="10">
        <f>Passengers!D9</f>
        <v>182892</v>
      </c>
      <c r="D13" s="10">
        <f>RPKs!D9</f>
        <v>243762951</v>
      </c>
      <c r="E13" s="10">
        <f>Seats!D9</f>
        <v>198799</v>
      </c>
      <c r="F13" s="10">
        <f>ASKs!D9</f>
        <v>264992878</v>
      </c>
      <c r="G13" s="36">
        <f>'PLF%'!D9</f>
        <v>92</v>
      </c>
      <c r="H13" s="111">
        <f>Flights!D9</f>
        <v>1083</v>
      </c>
      <c r="I13" s="31"/>
      <c r="J13" s="132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179824</v>
      </c>
      <c r="D14" s="10">
        <f>RPKs!D10</f>
        <v>486603744</v>
      </c>
      <c r="E14" s="10">
        <f>Seats!D10</f>
        <v>197956</v>
      </c>
      <c r="F14" s="10">
        <f>ASKs!D10</f>
        <v>535668936</v>
      </c>
      <c r="G14" s="36">
        <f>'PLF%'!D10</f>
        <v>90.8</v>
      </c>
      <c r="H14" s="111">
        <f>Flights!D10</f>
        <v>1118</v>
      </c>
      <c r="I14" s="31"/>
      <c r="J14" s="132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159601</v>
      </c>
      <c r="D15" s="10">
        <f>RPKs!D11</f>
        <v>186254367</v>
      </c>
      <c r="E15" s="10">
        <f>Seats!D11</f>
        <v>182207</v>
      </c>
      <c r="F15" s="10">
        <f>ASKs!D11</f>
        <v>212635569</v>
      </c>
      <c r="G15" s="36">
        <f>'PLF%'!D11</f>
        <v>87.6</v>
      </c>
      <c r="H15" s="111">
        <f>Flights!D11</f>
        <v>1144</v>
      </c>
      <c r="I15" s="31"/>
      <c r="J15" s="132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142354</v>
      </c>
      <c r="D16" s="10">
        <f>RPKs!D12</f>
        <v>467490536</v>
      </c>
      <c r="E16" s="10">
        <f>Seats!D12</f>
        <v>152741</v>
      </c>
      <c r="F16" s="10">
        <f>ASKs!D12</f>
        <v>501601444</v>
      </c>
      <c r="G16" s="36">
        <f>'PLF%'!D12</f>
        <v>93.2</v>
      </c>
      <c r="H16" s="111">
        <f>Flights!D12</f>
        <v>809</v>
      </c>
      <c r="I16" s="30"/>
      <c r="J16" s="132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114594</v>
      </c>
      <c r="D17" s="10">
        <f>RPKs!D13</f>
        <v>70819092</v>
      </c>
      <c r="E17" s="10">
        <f>Seats!D13</f>
        <v>134639</v>
      </c>
      <c r="F17" s="10">
        <f>ASKs!D13</f>
        <v>83206902</v>
      </c>
      <c r="G17" s="36">
        <f>'PLF%'!D13</f>
        <v>85.1</v>
      </c>
      <c r="H17" s="111">
        <f>Flights!D13</f>
        <v>785</v>
      </c>
      <c r="I17" s="30"/>
      <c r="J17" s="132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111239</v>
      </c>
      <c r="D18" s="10">
        <f>RPKs!D14</f>
        <v>154733449</v>
      </c>
      <c r="E18" s="10">
        <f>Seats!D14</f>
        <v>128076</v>
      </c>
      <c r="F18" s="10">
        <f>ASKs!D14</f>
        <v>178153716</v>
      </c>
      <c r="G18" s="36">
        <f>'PLF%'!D14</f>
        <v>86.9</v>
      </c>
      <c r="H18" s="111">
        <f>Flights!D14</f>
        <v>825</v>
      </c>
      <c r="I18" s="30"/>
      <c r="J18" s="132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Canberra - Melbourne</v>
      </c>
      <c r="C19" s="10">
        <f>Passengers!D15</f>
        <v>94124</v>
      </c>
      <c r="D19" s="10">
        <f>RPKs!D15</f>
        <v>44238280</v>
      </c>
      <c r="E19" s="10">
        <f>Seats!D15</f>
        <v>119618</v>
      </c>
      <c r="F19" s="10">
        <f>ASKs!D15</f>
        <v>56220460</v>
      </c>
      <c r="G19" s="36">
        <f>'PLF%'!D15</f>
        <v>78.7</v>
      </c>
      <c r="H19" s="111">
        <f>Flights!D15</f>
        <v>861</v>
      </c>
      <c r="I19" s="30"/>
      <c r="J19" s="132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Brisbane - Perth</v>
      </c>
      <c r="C20" s="10">
        <f>Passengers!D16</f>
        <v>91175</v>
      </c>
      <c r="D20" s="10">
        <f>RPKs!D16</f>
        <v>329597625</v>
      </c>
      <c r="E20" s="10">
        <f>Seats!D16</f>
        <v>99681</v>
      </c>
      <c r="F20" s="10">
        <f>ASKs!D16</f>
        <v>360346815</v>
      </c>
      <c r="G20" s="36">
        <f>'PLF%'!D16</f>
        <v>91.5</v>
      </c>
      <c r="H20" s="111">
        <f>Flights!D16</f>
        <v>575</v>
      </c>
      <c r="I20" s="30"/>
      <c r="J20" s="132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Adelaide - Brisbane</v>
      </c>
      <c r="C21" s="10">
        <f>Passengers!D17</f>
        <v>78847</v>
      </c>
      <c r="D21" s="10">
        <f>RPKs!D17</f>
        <v>127889834</v>
      </c>
      <c r="E21" s="10">
        <f>Seats!D17</f>
        <v>94954</v>
      </c>
      <c r="F21" s="10">
        <f>ASKs!D17</f>
        <v>154015388</v>
      </c>
      <c r="G21" s="36">
        <f>'PLF%'!D17</f>
        <v>83</v>
      </c>
      <c r="H21" s="111">
        <f>Flights!D17</f>
        <v>751</v>
      </c>
      <c r="I21" s="30"/>
      <c r="J21" s="132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Cairns - Sydney</v>
      </c>
      <c r="C22" s="10">
        <f>Passengers!D18</f>
        <v>73601</v>
      </c>
      <c r="D22" s="10">
        <f>RPKs!D18</f>
        <v>145067571</v>
      </c>
      <c r="E22" s="10">
        <f>Seats!D18</f>
        <v>81695</v>
      </c>
      <c r="F22" s="10">
        <f>ASKs!D18</f>
        <v>161020845</v>
      </c>
      <c r="G22" s="36">
        <f>'PLF%'!D18</f>
        <v>90.1</v>
      </c>
      <c r="H22" s="111">
        <f>Flights!D18</f>
        <v>430</v>
      </c>
      <c r="I22" s="31"/>
      <c r="J22" s="132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Launceston - Melbourne</v>
      </c>
      <c r="C23" s="10">
        <f>Passengers!D19</f>
        <v>71783</v>
      </c>
      <c r="D23" s="10">
        <f>RPKs!D19</f>
        <v>34168708</v>
      </c>
      <c r="E23" s="10">
        <f>Seats!D19</f>
        <v>85316</v>
      </c>
      <c r="F23" s="10">
        <f>ASKs!D19</f>
        <v>40610416</v>
      </c>
      <c r="G23" s="36">
        <f>'PLF%'!D19</f>
        <v>84.1</v>
      </c>
      <c r="H23" s="111">
        <f>Flights!D19</f>
        <v>737</v>
      </c>
      <c r="I23" s="30"/>
      <c r="J23" s="132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Townsville</v>
      </c>
      <c r="C24" s="10">
        <f>Passengers!D20</f>
        <v>70410</v>
      </c>
      <c r="D24" s="10">
        <f>RPKs!D20</f>
        <v>78295920</v>
      </c>
      <c r="E24" s="10">
        <f>Seats!D20</f>
        <v>87999</v>
      </c>
      <c r="F24" s="10">
        <f>ASKs!D20</f>
        <v>97854888</v>
      </c>
      <c r="G24" s="177">
        <f>'PLF%'!D20</f>
        <v>80</v>
      </c>
      <c r="H24" s="111">
        <f>Flights!D20</f>
        <v>679</v>
      </c>
      <c r="I24" s="30"/>
      <c r="J24" s="132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Sunshine Coast - Sydney</v>
      </c>
      <c r="C25" s="10">
        <f>Passengers!D21</f>
        <v>66639</v>
      </c>
      <c r="D25" s="10">
        <f>RPKs!D21</f>
        <v>55776843</v>
      </c>
      <c r="E25" s="10">
        <f>Seats!D21</f>
        <v>78594</v>
      </c>
      <c r="F25" s="10">
        <f>ASKs!D21</f>
        <v>65783178</v>
      </c>
      <c r="G25" s="177">
        <f>'PLF%'!D21</f>
        <v>84.8</v>
      </c>
      <c r="H25" s="111">
        <f>Flights!D21</f>
        <v>438</v>
      </c>
      <c r="I25" s="30"/>
      <c r="J25" s="132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Cairns - Melbourne</v>
      </c>
      <c r="C26" s="10">
        <f>Passengers!D22</f>
        <v>64876</v>
      </c>
      <c r="D26" s="10">
        <f>RPKs!D22</f>
        <v>149928436</v>
      </c>
      <c r="E26" s="10">
        <f>Seats!D22</f>
        <v>70189</v>
      </c>
      <c r="F26" s="10">
        <f>ASKs!D22</f>
        <v>162206779</v>
      </c>
      <c r="G26" s="177">
        <f>'PLF%'!D22</f>
        <v>92.4</v>
      </c>
      <c r="H26" s="111">
        <f>Flights!D22</f>
        <v>368</v>
      </c>
      <c r="I26" s="30"/>
      <c r="J26" s="132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Melbourne - Sunshine Coast</v>
      </c>
      <c r="C27" s="10">
        <f>Passengers!D23</f>
        <v>64406</v>
      </c>
      <c r="D27" s="10">
        <f>RPKs!D23</f>
        <v>93646324</v>
      </c>
      <c r="E27" s="10">
        <f>Seats!D23</f>
        <v>72145</v>
      </c>
      <c r="F27" s="10">
        <f>ASKs!D23</f>
        <v>104898830</v>
      </c>
      <c r="G27" s="177">
        <f>'PLF%'!D23</f>
        <v>89.3</v>
      </c>
      <c r="H27" s="111">
        <f>Flights!D23</f>
        <v>388</v>
      </c>
      <c r="I27" s="30"/>
      <c r="J27" s="132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Mackay</v>
      </c>
      <c r="C28" s="10">
        <f>Passengers!D24</f>
        <v>64087</v>
      </c>
      <c r="D28" s="10">
        <f>RPKs!D24</f>
        <v>51077339</v>
      </c>
      <c r="E28" s="10">
        <f>Seats!D24</f>
        <v>80827</v>
      </c>
      <c r="F28" s="10">
        <f>ASKs!D24</f>
        <v>64419119</v>
      </c>
      <c r="G28" s="177">
        <f>'PLF%'!D24</f>
        <v>79.3</v>
      </c>
      <c r="H28" s="111">
        <f>Flights!D24</f>
        <v>706</v>
      </c>
      <c r="I28" s="30"/>
      <c r="J28" s="132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Hobart - Sydney</v>
      </c>
      <c r="C29" s="10">
        <f>Passengers!D25</f>
        <v>63721</v>
      </c>
      <c r="D29" s="10">
        <f>RPKs!D25</f>
        <v>66206119</v>
      </c>
      <c r="E29" s="10">
        <f>Seats!D25</f>
        <v>72274</v>
      </c>
      <c r="F29" s="10">
        <f>ASKs!D25</f>
        <v>75092686</v>
      </c>
      <c r="G29" s="177">
        <f>'PLF%'!D25</f>
        <v>88.2</v>
      </c>
      <c r="H29" s="111">
        <f>Flights!D25</f>
        <v>466</v>
      </c>
      <c r="I29" s="30"/>
      <c r="J29" s="132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Adelaide - Perth</v>
      </c>
      <c r="C30" s="10">
        <f>Passengers!D26</f>
        <v>61958</v>
      </c>
      <c r="D30" s="10">
        <f>RPKs!D26</f>
        <v>131350960</v>
      </c>
      <c r="E30" s="10">
        <f>Seats!D26</f>
        <v>69850</v>
      </c>
      <c r="F30" s="10">
        <f>ASKs!D26</f>
        <v>148082000</v>
      </c>
      <c r="G30" s="177">
        <f>'PLF%'!D26</f>
        <v>88.7</v>
      </c>
      <c r="H30" s="111">
        <f>Flights!D26</f>
        <v>401</v>
      </c>
      <c r="I30" s="31"/>
      <c r="J30" s="132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Canberra - Sydney</v>
      </c>
      <c r="C31" s="10">
        <f>Passengers!D27</f>
        <v>60059</v>
      </c>
      <c r="D31" s="10">
        <f>RPKs!D27</f>
        <v>14173924</v>
      </c>
      <c r="E31" s="10">
        <f>Seats!D27</f>
        <v>80832</v>
      </c>
      <c r="F31" s="10">
        <f>ASKs!D27</f>
        <v>19076352</v>
      </c>
      <c r="G31" s="177">
        <f>'PLF%'!D27</f>
        <v>74.3</v>
      </c>
      <c r="H31" s="111">
        <f>Flights!D27</f>
        <v>1297</v>
      </c>
      <c r="I31" s="48"/>
      <c r="J31" s="132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Canberra</v>
      </c>
      <c r="C32" s="10">
        <f>Passengers!D28</f>
        <v>56270</v>
      </c>
      <c r="D32" s="10">
        <f>RPKs!D28</f>
        <v>53794120</v>
      </c>
      <c r="E32" s="10">
        <f>Seats!D28</f>
        <v>74186</v>
      </c>
      <c r="F32" s="10">
        <f>ASKs!D28</f>
        <v>70921816</v>
      </c>
      <c r="G32" s="177">
        <f>'PLF%'!D28</f>
        <v>75.8</v>
      </c>
      <c r="H32" s="111">
        <f>Flights!D28</f>
        <v>588</v>
      </c>
      <c r="I32" s="48"/>
      <c r="J32" s="132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Karratha - Perth</v>
      </c>
      <c r="C33" s="10">
        <f>Passengers!D29</f>
        <v>49453</v>
      </c>
      <c r="D33" s="10">
        <f>RPKs!D29</f>
        <v>61816250</v>
      </c>
      <c r="E33" s="10">
        <f>Seats!D29</f>
        <v>73485</v>
      </c>
      <c r="F33" s="10">
        <f>ASKs!D29</f>
        <v>91856250</v>
      </c>
      <c r="G33" s="177">
        <f>'PLF%'!D29</f>
        <v>67.3</v>
      </c>
      <c r="H33" s="111">
        <f>Flights!D29</f>
        <v>434</v>
      </c>
      <c r="I33" s="48"/>
      <c r="J33" s="132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0">
        <f>Passengers!D30</f>
        <v>45232</v>
      </c>
      <c r="D34" s="10">
        <f>RPKs!D30</f>
        <v>23430176</v>
      </c>
      <c r="E34" s="10">
        <f>Seats!D30</f>
        <v>57553</v>
      </c>
      <c r="F34" s="10">
        <f>ASKs!D30</f>
        <v>29812454</v>
      </c>
      <c r="G34" s="177">
        <f>'PLF%'!D30</f>
        <v>78.599999999999994</v>
      </c>
      <c r="H34" s="111">
        <f>Flights!D30</f>
        <v>685</v>
      </c>
      <c r="I34" s="60"/>
      <c r="J34" s="132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Brisbane - Newcastle</v>
      </c>
      <c r="C35" s="10">
        <f>Passengers!D31</f>
        <v>43935</v>
      </c>
      <c r="D35" s="10">
        <f>RPKs!D31</f>
        <v>26976090</v>
      </c>
      <c r="E35" s="10">
        <f>Seats!D31</f>
        <v>51958</v>
      </c>
      <c r="F35" s="10">
        <f>ASKs!D31</f>
        <v>31902212</v>
      </c>
      <c r="G35" s="177">
        <f>'PLF%'!D31</f>
        <v>84.6</v>
      </c>
      <c r="H35" s="111">
        <f>Flights!D31</f>
        <v>471</v>
      </c>
      <c r="I35" s="60"/>
      <c r="J35" s="132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Ballina - Sydney</v>
      </c>
      <c r="C36" s="10">
        <f>Passengers!D32</f>
        <v>42981</v>
      </c>
      <c r="D36" s="10">
        <f>RPKs!D32</f>
        <v>26304372</v>
      </c>
      <c r="E36" s="10">
        <f>Seats!D32</f>
        <v>49026</v>
      </c>
      <c r="F36" s="10">
        <f>ASKs!D32</f>
        <v>30003912</v>
      </c>
      <c r="G36" s="177">
        <f>'PLF%'!D32</f>
        <v>87.7</v>
      </c>
      <c r="H36" s="111">
        <f>Flights!D32</f>
        <v>343</v>
      </c>
      <c r="I36" s="60"/>
      <c r="J36" s="132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Perth - Port Hedland</v>
      </c>
      <c r="C37" s="10">
        <f>Passengers!D33</f>
        <v>41963</v>
      </c>
      <c r="D37" s="10">
        <f>RPKs!D33</f>
        <v>55055456</v>
      </c>
      <c r="E37" s="10">
        <f>Seats!D33</f>
        <v>64808</v>
      </c>
      <c r="F37" s="10">
        <f>ASKs!D33</f>
        <v>85028096</v>
      </c>
      <c r="G37" s="177">
        <f>'PLF%'!D33</f>
        <v>64.7</v>
      </c>
      <c r="H37" s="111">
        <f>Flights!D33</f>
        <v>393</v>
      </c>
      <c r="I37" s="60"/>
      <c r="J37" s="132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Melbourne - Newcastle</v>
      </c>
      <c r="C38" s="10">
        <f>Passengers!D34</f>
        <v>39573</v>
      </c>
      <c r="D38" s="10">
        <f>RPKs!D34</f>
        <v>33083028</v>
      </c>
      <c r="E38" s="10">
        <f>Seats!D34</f>
        <v>51778</v>
      </c>
      <c r="F38" s="10">
        <f>ASKs!D34</f>
        <v>43286408</v>
      </c>
      <c r="G38" s="177">
        <f>'PLF%'!D34</f>
        <v>76.400000000000006</v>
      </c>
      <c r="H38" s="111">
        <f>Flights!D34</f>
        <v>323</v>
      </c>
      <c r="I38" s="60"/>
      <c r="J38" s="132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Kalgoorlie - Perth</v>
      </c>
      <c r="C39" s="10">
        <f>Passengers!D35</f>
        <v>33357</v>
      </c>
      <c r="D39" s="10">
        <f>RPKs!D35</f>
        <v>17946066</v>
      </c>
      <c r="E39" s="10">
        <f>Seats!D35</f>
        <v>56372</v>
      </c>
      <c r="F39" s="10">
        <f>ASKs!D35</f>
        <v>30328136</v>
      </c>
      <c r="G39" s="177">
        <f>'PLF%'!D35</f>
        <v>59.2</v>
      </c>
      <c r="H39" s="111">
        <f>Flights!D35</f>
        <v>353</v>
      </c>
      <c r="I39" s="60"/>
      <c r="J39" s="132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Newman - Perth</v>
      </c>
      <c r="C40" s="10">
        <f>Passengers!D36</f>
        <v>32778</v>
      </c>
      <c r="D40" s="10">
        <f>RPKs!D36</f>
        <v>33400782</v>
      </c>
      <c r="E40" s="10">
        <f>Seats!D36</f>
        <v>55570</v>
      </c>
      <c r="F40" s="10">
        <f>ASKs!D36</f>
        <v>56625830</v>
      </c>
      <c r="G40" s="177">
        <f>'PLF%'!D36</f>
        <v>59</v>
      </c>
      <c r="H40" s="111">
        <f>Flights!D36</f>
        <v>341</v>
      </c>
      <c r="I40" s="60"/>
      <c r="J40" s="132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Launceston - Sydney</v>
      </c>
      <c r="C41" s="10">
        <f>Passengers!D37</f>
        <v>32331</v>
      </c>
      <c r="D41" s="10">
        <f>RPKs!D37</f>
        <v>29550534</v>
      </c>
      <c r="E41" s="10">
        <f>Seats!D37</f>
        <v>37160</v>
      </c>
      <c r="F41" s="10">
        <f>ASKs!D37</f>
        <v>33964240</v>
      </c>
      <c r="G41" s="177">
        <f>'PLF%'!D37</f>
        <v>87</v>
      </c>
      <c r="H41" s="111">
        <f>Flights!D37</f>
        <v>228</v>
      </c>
      <c r="I41" s="60"/>
      <c r="J41" s="132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Broome - Perth</v>
      </c>
      <c r="C42" s="10">
        <f>Passengers!D38</f>
        <v>27691</v>
      </c>
      <c r="D42" s="10">
        <f>RPKs!D38</f>
        <v>46437807</v>
      </c>
      <c r="E42" s="10">
        <f>Seats!D38</f>
        <v>36281</v>
      </c>
      <c r="F42" s="10">
        <f>ASKs!D38</f>
        <v>60843237</v>
      </c>
      <c r="G42" s="177">
        <f>'PLF%'!D38</f>
        <v>76.3</v>
      </c>
      <c r="H42" s="111">
        <f>Flights!D38</f>
        <v>252</v>
      </c>
      <c r="I42" s="60"/>
      <c r="J42" s="132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Brisbane - Hobart</v>
      </c>
      <c r="C43" s="10">
        <f>Passengers!D39</f>
        <v>23340</v>
      </c>
      <c r="D43" s="10">
        <f>RPKs!D39</f>
        <v>41801940</v>
      </c>
      <c r="E43" s="10">
        <f>Seats!D39</f>
        <v>25881</v>
      </c>
      <c r="F43" s="10">
        <f>ASKs!D39</f>
        <v>46352871</v>
      </c>
      <c r="G43" s="177">
        <f>'PLF%'!D39</f>
        <v>90.2</v>
      </c>
      <c r="H43" s="111">
        <f>Flights!D39</f>
        <v>175</v>
      </c>
      <c r="I43" s="60"/>
      <c r="J43" s="132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Brisbane - Proserpine</v>
      </c>
      <c r="C44" s="10">
        <f>Passengers!D40</f>
        <v>21829</v>
      </c>
      <c r="D44" s="10">
        <f>RPKs!D40</f>
        <v>19536955</v>
      </c>
      <c r="E44" s="10">
        <f>Seats!D40</f>
        <v>24478</v>
      </c>
      <c r="F44" s="10">
        <f>ASKs!D40</f>
        <v>21907810</v>
      </c>
      <c r="G44" s="177">
        <f>'PLF%'!D40</f>
        <v>89.2</v>
      </c>
      <c r="H44" s="111">
        <f>Flights!D40</f>
        <v>161</v>
      </c>
      <c r="I44" s="60"/>
      <c r="J44" s="132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Hamilton Island - Sydney</v>
      </c>
      <c r="C45" s="10">
        <f>Passengers!D41</f>
        <v>21652</v>
      </c>
      <c r="D45" s="10">
        <f>RPKs!D41</f>
        <v>33040952</v>
      </c>
      <c r="E45" s="10">
        <f>Seats!D41</f>
        <v>28788</v>
      </c>
      <c r="F45" s="10">
        <f>ASKs!D41</f>
        <v>43930488</v>
      </c>
      <c r="G45" s="177">
        <f>'PLF%'!D41</f>
        <v>75.2</v>
      </c>
      <c r="H45" s="111">
        <f>Flights!D41</f>
        <v>163</v>
      </c>
      <c r="I45" s="60"/>
      <c r="J45" s="132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Adelaide - Gold Coast</v>
      </c>
      <c r="C46" s="10">
        <f>Passengers!D42</f>
        <v>21262</v>
      </c>
      <c r="D46" s="10">
        <f>RPKs!D42</f>
        <v>34168034</v>
      </c>
      <c r="E46" s="10">
        <f>Seats!D42</f>
        <v>23761</v>
      </c>
      <c r="F46" s="10">
        <f>ASKs!D42</f>
        <v>38183927</v>
      </c>
      <c r="G46" s="177">
        <f>'PLF%'!D42</f>
        <v>89.5</v>
      </c>
      <c r="H46" s="111">
        <f>Flights!D42</f>
        <v>119</v>
      </c>
      <c r="I46" s="60"/>
      <c r="J46" s="132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Brisbane - Darwin</v>
      </c>
      <c r="C47" s="10">
        <f>Passengers!D43</f>
        <v>20729</v>
      </c>
      <c r="D47" s="10">
        <f>RPKs!D43</f>
        <v>59119108</v>
      </c>
      <c r="E47" s="10">
        <f>Seats!D43</f>
        <v>24724</v>
      </c>
      <c r="F47" s="10">
        <f>ASKs!D43</f>
        <v>70512848</v>
      </c>
      <c r="G47" s="177">
        <f>'PLF%'!D43</f>
        <v>83.8</v>
      </c>
      <c r="H47" s="111">
        <f>Flights!D43</f>
        <v>179</v>
      </c>
      <c r="I47" s="60"/>
      <c r="J47" s="132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Brisbane - Gladstone</v>
      </c>
      <c r="C48" s="10">
        <f>Passengers!D44</f>
        <v>19411</v>
      </c>
      <c r="D48" s="10">
        <f>RPKs!D44</f>
        <v>8424374</v>
      </c>
      <c r="E48" s="10">
        <f>Seats!D44</f>
        <v>29606</v>
      </c>
      <c r="F48" s="10">
        <f>ASKs!D44</f>
        <v>12849004</v>
      </c>
      <c r="G48" s="177">
        <f>'PLF%'!D44</f>
        <v>65.599999999999994</v>
      </c>
      <c r="H48" s="111">
        <f>Flights!D44</f>
        <v>355</v>
      </c>
      <c r="I48" s="60"/>
      <c r="J48" s="132"/>
      <c r="K48" s="29"/>
      <c r="L48" s="11"/>
      <c r="M48" s="29"/>
      <c r="N48" s="29"/>
      <c r="O48" s="29"/>
    </row>
    <row r="49" spans="1:15">
      <c r="A49" s="29">
        <f>Passengers!A45</f>
        <v>42</v>
      </c>
      <c r="B49" s="29" t="str">
        <f>Passengers!B45</f>
        <v>Coffs Harbour - Sydney</v>
      </c>
      <c r="C49" s="10">
        <f>Passengers!D45</f>
        <v>17966</v>
      </c>
      <c r="D49" s="10">
        <f>RPKs!D45</f>
        <v>7958938</v>
      </c>
      <c r="E49" s="10">
        <f>Seats!D45</f>
        <v>21264</v>
      </c>
      <c r="F49" s="10">
        <f>ASKs!D45</f>
        <v>9419952</v>
      </c>
      <c r="G49" s="177">
        <f>'PLF%'!D45</f>
        <v>84.5</v>
      </c>
      <c r="H49" s="111">
        <f>Flights!D45</f>
        <v>377</v>
      </c>
      <c r="I49" s="60"/>
      <c r="J49" s="132"/>
      <c r="K49" s="29"/>
      <c r="L49" s="11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Adelaide - Canberra</v>
      </c>
      <c r="C50" s="10">
        <f>Passengers!D46</f>
        <v>17579</v>
      </c>
      <c r="D50" s="10">
        <f>RPKs!D46</f>
        <v>17086788</v>
      </c>
      <c r="E50" s="10">
        <f>Seats!D46</f>
        <v>23216</v>
      </c>
      <c r="F50" s="10">
        <f>ASKs!D46</f>
        <v>22565952</v>
      </c>
      <c r="G50" s="177">
        <f>'PLF%'!D46</f>
        <v>75.7</v>
      </c>
      <c r="H50" s="111">
        <f>Flights!D46</f>
        <v>222</v>
      </c>
      <c r="I50" s="60"/>
      <c r="J50" s="132"/>
      <c r="K50" s="29"/>
      <c r="L50" s="11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Darwin - Melbourne</v>
      </c>
      <c r="C51" s="10">
        <f>Passengers!D47</f>
        <v>16590</v>
      </c>
      <c r="D51" s="10">
        <f>RPKs!D47</f>
        <v>51943290</v>
      </c>
      <c r="E51" s="10">
        <f>Seats!D47</f>
        <v>19650</v>
      </c>
      <c r="F51" s="10">
        <f>ASKs!D47</f>
        <v>61524150</v>
      </c>
      <c r="G51" s="177">
        <f>'PLF%'!D47</f>
        <v>84.4</v>
      </c>
      <c r="H51" s="111">
        <f>Flights!D47</f>
        <v>138</v>
      </c>
      <c r="I51" s="60"/>
      <c r="J51" s="132"/>
      <c r="K51" s="29"/>
      <c r="L51" s="11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Brisbane - Emerald</v>
      </c>
      <c r="C52" s="10">
        <f>Passengers!D48</f>
        <v>16480</v>
      </c>
      <c r="D52" s="10">
        <f>RPKs!D48</f>
        <v>10761440</v>
      </c>
      <c r="E52" s="10">
        <f>Seats!D48</f>
        <v>22348</v>
      </c>
      <c r="F52" s="10">
        <f>ASKs!D48</f>
        <v>14593244</v>
      </c>
      <c r="G52" s="177">
        <f>'PLF%'!D48</f>
        <v>73.7</v>
      </c>
      <c r="H52" s="111">
        <f>Flights!D48</f>
        <v>338</v>
      </c>
      <c r="I52" s="60"/>
      <c r="J52" s="132"/>
      <c r="K52" s="29"/>
      <c r="L52" s="11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Dubbo - Sydney</v>
      </c>
      <c r="C53" s="10">
        <f>Passengers!D49</f>
        <v>16329</v>
      </c>
      <c r="D53" s="10">
        <f>RPKs!D49</f>
        <v>5061990</v>
      </c>
      <c r="E53" s="10">
        <f>Seats!D49</f>
        <v>24416</v>
      </c>
      <c r="F53" s="10">
        <f>ASKs!D49</f>
        <v>7568960</v>
      </c>
      <c r="G53" s="177">
        <f>'PLF%'!D49</f>
        <v>66.900000000000006</v>
      </c>
      <c r="H53" s="111">
        <f>Flights!D49</f>
        <v>461</v>
      </c>
      <c r="I53" s="60"/>
      <c r="J53" s="132"/>
      <c r="K53" s="29"/>
      <c r="L53" s="11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Port Macquarie - Sydney</v>
      </c>
      <c r="C54" s="10">
        <f>Passengers!D50</f>
        <v>15399</v>
      </c>
      <c r="D54" s="10">
        <f>RPKs!D50</f>
        <v>4943079</v>
      </c>
      <c r="E54" s="10">
        <f>Seats!D50</f>
        <v>21508</v>
      </c>
      <c r="F54" s="10">
        <f>ASKs!D50</f>
        <v>6904068</v>
      </c>
      <c r="G54" s="177">
        <f>'PLF%'!D50</f>
        <v>71.599999999999994</v>
      </c>
      <c r="H54" s="111">
        <f>Flights!D50</f>
        <v>375</v>
      </c>
      <c r="I54" s="60"/>
      <c r="J54" s="132"/>
      <c r="K54" s="29"/>
      <c r="L54" s="11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Canberra - Gold Coast</v>
      </c>
      <c r="C55" s="10">
        <f>Passengers!D51</f>
        <v>15294</v>
      </c>
      <c r="D55" s="10">
        <f>RPKs!D51</f>
        <v>13642248</v>
      </c>
      <c r="E55" s="10">
        <f>Seats!D51</f>
        <v>18046</v>
      </c>
      <c r="F55" s="10">
        <f>ASKs!D51</f>
        <v>16097032</v>
      </c>
      <c r="G55" s="177">
        <f>'PLF%'!D51</f>
        <v>84.8</v>
      </c>
      <c r="H55" s="111">
        <f>Flights!D51</f>
        <v>101</v>
      </c>
      <c r="I55" s="60"/>
      <c r="J55" s="132"/>
      <c r="K55" s="29"/>
      <c r="L55" s="11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Melbourne - Mildura</v>
      </c>
      <c r="C56" s="10">
        <f>Passengers!D52</f>
        <v>15215</v>
      </c>
      <c r="D56" s="10">
        <f>RPKs!D52</f>
        <v>6953255</v>
      </c>
      <c r="E56" s="10">
        <f>Seats!D52</f>
        <v>20034</v>
      </c>
      <c r="F56" s="10">
        <f>ASKs!D52</f>
        <v>9155538</v>
      </c>
      <c r="G56" s="177">
        <f>'PLF%'!D52</f>
        <v>75.900000000000006</v>
      </c>
      <c r="H56" s="111">
        <f>Flights!D52</f>
        <v>417</v>
      </c>
      <c r="I56" s="60"/>
      <c r="J56" s="132"/>
      <c r="K56" s="29"/>
      <c r="L56" s="11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Brisbane - Hamilton Island</v>
      </c>
      <c r="C57" s="10">
        <f>Passengers!D53</f>
        <v>15136</v>
      </c>
      <c r="D57" s="10">
        <f>RPKs!D53</f>
        <v>13440768</v>
      </c>
      <c r="E57" s="10">
        <f>Seats!D53</f>
        <v>21090</v>
      </c>
      <c r="F57" s="10">
        <f>ASKs!D53</f>
        <v>18727920</v>
      </c>
      <c r="G57" s="177">
        <f>'PLF%'!D53</f>
        <v>71.8</v>
      </c>
      <c r="H57" s="111">
        <f>Flights!D53</f>
        <v>121</v>
      </c>
      <c r="I57" s="60"/>
      <c r="J57" s="132"/>
      <c r="K57" s="29"/>
      <c r="L57" s="11"/>
      <c r="M57" s="29"/>
      <c r="N57" s="29"/>
      <c r="O57" s="29"/>
    </row>
    <row r="58" spans="1:15">
      <c r="A58" s="29">
        <f>Passengers!A54</f>
        <v>51</v>
      </c>
      <c r="B58" s="29" t="str">
        <f>Passengers!B54</f>
        <v>Adelaide - Port Lincoln</v>
      </c>
      <c r="C58" s="10">
        <f>Passengers!D54</f>
        <v>14793</v>
      </c>
      <c r="D58" s="10">
        <f>RPKs!D54</f>
        <v>3639078</v>
      </c>
      <c r="E58" s="10">
        <f>Seats!D54</f>
        <v>21917</v>
      </c>
      <c r="F58" s="10">
        <f>ASKs!D54</f>
        <v>5391582</v>
      </c>
      <c r="G58" s="177">
        <f>'PLF%'!D54</f>
        <v>67.5</v>
      </c>
      <c r="H58" s="111">
        <f>Flights!D54</f>
        <v>540</v>
      </c>
      <c r="I58" s="60"/>
      <c r="J58" s="132"/>
      <c r="K58" s="29"/>
      <c r="L58" s="11"/>
      <c r="M58" s="29"/>
      <c r="N58" s="29"/>
      <c r="O58" s="29"/>
    </row>
    <row r="59" spans="1:15">
      <c r="A59" s="29">
        <f>Passengers!A55</f>
        <v>52</v>
      </c>
      <c r="B59" s="29" t="str">
        <f>Passengers!B55</f>
        <v>Albury - Sydney</v>
      </c>
      <c r="C59" s="10">
        <f>Passengers!D55</f>
        <v>14738</v>
      </c>
      <c r="D59" s="10">
        <f>RPKs!D55</f>
        <v>6661576</v>
      </c>
      <c r="E59" s="10">
        <f>Seats!D55</f>
        <v>20241</v>
      </c>
      <c r="F59" s="10">
        <f>ASKs!D55</f>
        <v>9148932</v>
      </c>
      <c r="G59" s="177">
        <f>'PLF%'!D55</f>
        <v>72.8</v>
      </c>
      <c r="H59" s="111">
        <f>Flights!D55</f>
        <v>368</v>
      </c>
      <c r="I59" s="60"/>
      <c r="J59" s="132"/>
      <c r="K59" s="29"/>
      <c r="L59" s="11"/>
      <c r="M59" s="29"/>
      <c r="N59" s="29"/>
      <c r="O59" s="29"/>
    </row>
    <row r="60" spans="1:15">
      <c r="A60" s="29">
        <f>Passengers!A56</f>
        <v>53</v>
      </c>
      <c r="B60" s="29" t="str">
        <f>Passengers!B56</f>
        <v>Sydney - Wagga Wagga</v>
      </c>
      <c r="C60" s="10">
        <f>Passengers!D56</f>
        <v>13618</v>
      </c>
      <c r="D60" s="10">
        <f>RPKs!D56</f>
        <v>4997806</v>
      </c>
      <c r="E60" s="10">
        <f>Seats!D56</f>
        <v>20730</v>
      </c>
      <c r="F60" s="10">
        <f>ASKs!D56</f>
        <v>7607910</v>
      </c>
      <c r="G60" s="177">
        <f>'PLF%'!D56</f>
        <v>65.7</v>
      </c>
      <c r="H60" s="111">
        <f>Flights!D56</f>
        <v>377</v>
      </c>
      <c r="I60" s="60"/>
      <c r="J60" s="132"/>
      <c r="K60" s="29"/>
      <c r="L60" s="11"/>
      <c r="M60" s="29"/>
      <c r="N60" s="29"/>
      <c r="O60" s="29"/>
    </row>
    <row r="61" spans="1:15">
      <c r="A61" s="29">
        <f>Passengers!A57</f>
        <v>54</v>
      </c>
      <c r="B61" s="29" t="str">
        <f>Passengers!B57</f>
        <v>Darwin - Perth</v>
      </c>
      <c r="C61" s="10">
        <f>Passengers!D57</f>
        <v>12885</v>
      </c>
      <c r="D61" s="10">
        <f>RPKs!D57</f>
        <v>34158135</v>
      </c>
      <c r="E61" s="10">
        <f>Seats!D57</f>
        <v>17408</v>
      </c>
      <c r="F61" s="10">
        <f>ASKs!D57</f>
        <v>46148608</v>
      </c>
      <c r="G61" s="177">
        <f>'PLF%'!D57</f>
        <v>74</v>
      </c>
      <c r="H61" s="111">
        <f>Flights!D57</f>
        <v>102</v>
      </c>
      <c r="I61" s="60"/>
      <c r="J61" s="132"/>
      <c r="K61" s="29"/>
      <c r="L61" s="11"/>
      <c r="M61" s="29"/>
      <c r="N61" s="29"/>
      <c r="O61" s="29"/>
    </row>
    <row r="62" spans="1:15">
      <c r="A62" s="29">
        <f>Passengers!A58</f>
        <v>55</v>
      </c>
      <c r="B62" s="29" t="str">
        <f>Passengers!B58</f>
        <v>Brisbane - Mount Isa</v>
      </c>
      <c r="C62" s="10">
        <f>Passengers!D58</f>
        <v>12635</v>
      </c>
      <c r="D62" s="10">
        <f>RPKs!D58</f>
        <v>19874855</v>
      </c>
      <c r="E62" s="10">
        <f>Seats!D58</f>
        <v>20216</v>
      </c>
      <c r="F62" s="10">
        <f>ASKs!D58</f>
        <v>31799768</v>
      </c>
      <c r="G62" s="177">
        <f>'PLF%'!D58</f>
        <v>62.5</v>
      </c>
      <c r="H62" s="111">
        <f>Flights!D58</f>
        <v>173</v>
      </c>
      <c r="I62" s="60"/>
      <c r="J62" s="132"/>
      <c r="K62" s="29"/>
      <c r="L62" s="11"/>
      <c r="M62" s="29"/>
      <c r="N62" s="29"/>
      <c r="O62" s="29"/>
    </row>
    <row r="63" spans="1:15">
      <c r="A63" s="29">
        <f>Passengers!A59</f>
        <v>56</v>
      </c>
      <c r="B63" s="29" t="str">
        <f>Passengers!B59</f>
        <v>Brisbane - Bundaberg</v>
      </c>
      <c r="C63" s="10">
        <f>Passengers!D59</f>
        <v>11739</v>
      </c>
      <c r="D63" s="10">
        <f>RPKs!D59</f>
        <v>3369093</v>
      </c>
      <c r="E63" s="10">
        <f>Seats!D59</f>
        <v>18350</v>
      </c>
      <c r="F63" s="10">
        <f>ASKs!D59</f>
        <v>5266450</v>
      </c>
      <c r="G63" s="177">
        <f>'PLF%'!D59</f>
        <v>64</v>
      </c>
      <c r="H63" s="111">
        <f>Flights!D59</f>
        <v>300</v>
      </c>
      <c r="I63" s="60"/>
      <c r="J63" s="132"/>
      <c r="K63" s="29"/>
      <c r="L63" s="11"/>
      <c r="M63" s="29"/>
      <c r="N63" s="29"/>
      <c r="O63" s="29"/>
    </row>
    <row r="64" spans="1:15">
      <c r="A64" s="29">
        <f>Passengers!A60</f>
        <v>57</v>
      </c>
      <c r="B64" s="29" t="str">
        <f>Passengers!B60</f>
        <v>Brisbane - Launceston</v>
      </c>
      <c r="C64" s="10">
        <f>Passengers!D60</f>
        <v>11656</v>
      </c>
      <c r="D64" s="10">
        <f>RPKs!D60</f>
        <v>19395584</v>
      </c>
      <c r="E64" s="10">
        <f>Seats!D60</f>
        <v>13728</v>
      </c>
      <c r="F64" s="10">
        <f>ASKs!D60</f>
        <v>22843392</v>
      </c>
      <c r="G64" s="177">
        <f>'PLF%'!D60</f>
        <v>84.9</v>
      </c>
      <c r="H64" s="111">
        <f>Flights!D60</f>
        <v>78</v>
      </c>
      <c r="I64" s="60"/>
      <c r="J64" s="132"/>
      <c r="K64" s="29"/>
      <c r="L64" s="11"/>
      <c r="M64" s="29"/>
      <c r="N64" s="29"/>
      <c r="O64" s="29"/>
    </row>
    <row r="65" spans="1:18">
      <c r="A65" s="29">
        <f>Passengers!A61</f>
        <v>58</v>
      </c>
      <c r="B65" s="29" t="str">
        <f>Passengers!B61</f>
        <v>Devonport - Melbourne</v>
      </c>
      <c r="C65" s="10">
        <f>Passengers!D61</f>
        <v>10381</v>
      </c>
      <c r="D65" s="10">
        <f>RPKs!D61</f>
        <v>4276972</v>
      </c>
      <c r="E65" s="10">
        <f>Seats!D61</f>
        <v>14390</v>
      </c>
      <c r="F65" s="10">
        <f>ASKs!D61</f>
        <v>5928680</v>
      </c>
      <c r="G65" s="177">
        <f>'PLF%'!D61</f>
        <v>72.099999999999994</v>
      </c>
      <c r="H65" s="111">
        <f>Flights!D61</f>
        <v>315</v>
      </c>
      <c r="I65" s="60"/>
      <c r="J65" s="132"/>
      <c r="K65" s="29"/>
      <c r="L65" s="11"/>
      <c r="M65" s="29"/>
      <c r="N65" s="29"/>
      <c r="O65" s="29"/>
    </row>
    <row r="66" spans="1:18">
      <c r="A66" s="29">
        <f>Passengers!A62</f>
        <v>59</v>
      </c>
      <c r="B66" s="29" t="str">
        <f>Passengers!B62</f>
        <v>Brisbane - Moranbah</v>
      </c>
      <c r="C66" s="10">
        <f>Passengers!D62</f>
        <v>9961</v>
      </c>
      <c r="D66" s="10">
        <f>RPKs!D62</f>
        <v>7769580</v>
      </c>
      <c r="E66" s="10">
        <f>Seats!D62</f>
        <v>17246</v>
      </c>
      <c r="F66" s="10">
        <f>ASKs!D62</f>
        <v>13451880</v>
      </c>
      <c r="G66" s="177">
        <f>'PLF%'!D62</f>
        <v>57.8</v>
      </c>
      <c r="H66" s="111">
        <f>Flights!D62</f>
        <v>229</v>
      </c>
      <c r="I66" s="60"/>
      <c r="J66" s="132"/>
      <c r="K66" s="29"/>
      <c r="L66" s="11"/>
      <c r="M66" s="29"/>
      <c r="N66" s="29"/>
      <c r="O66" s="29"/>
    </row>
    <row r="67" spans="1:18">
      <c r="A67" s="29">
        <f>Passengers!A63</f>
        <v>60</v>
      </c>
      <c r="B67" s="29" t="str">
        <f>Passengers!B63</f>
        <v>Geraldton - Perth</v>
      </c>
      <c r="C67" s="10">
        <f>Passengers!D63</f>
        <v>9465</v>
      </c>
      <c r="D67" s="10">
        <f>RPKs!D63</f>
        <v>3502050</v>
      </c>
      <c r="E67" s="10">
        <f>Seats!D63</f>
        <v>19856</v>
      </c>
      <c r="F67" s="10">
        <f>ASKs!D63</f>
        <v>7346720</v>
      </c>
      <c r="G67" s="177">
        <f>'PLF%'!D63</f>
        <v>47.7</v>
      </c>
      <c r="H67" s="111">
        <f>Flights!D63</f>
        <v>200</v>
      </c>
      <c r="I67" s="60"/>
      <c r="J67" s="132"/>
      <c r="K67" s="29"/>
      <c r="L67" s="11"/>
      <c r="M67" s="29"/>
      <c r="N67" s="29"/>
      <c r="O67" s="29"/>
    </row>
    <row r="68" spans="1:18">
      <c r="A68" s="29">
        <f>Passengers!A64</f>
        <v>61</v>
      </c>
      <c r="B68" s="29" t="str">
        <f>Passengers!B64</f>
        <v>Adelaide - Alice Springs</v>
      </c>
      <c r="C68" s="10">
        <f>Passengers!D64</f>
        <v>9419</v>
      </c>
      <c r="D68" s="10">
        <f>RPKs!D64</f>
        <v>12395404</v>
      </c>
      <c r="E68" s="10">
        <f>Seats!D64</f>
        <v>12786</v>
      </c>
      <c r="F68" s="10">
        <f>ASKs!D64</f>
        <v>16826376</v>
      </c>
      <c r="G68" s="177">
        <f>'PLF%'!D64</f>
        <v>73.7</v>
      </c>
      <c r="H68" s="111">
        <f>Flights!D64</f>
        <v>156</v>
      </c>
      <c r="I68" s="60"/>
      <c r="J68" s="132"/>
      <c r="K68" s="29"/>
      <c r="L68" s="11"/>
      <c r="M68" s="29"/>
      <c r="N68" s="29"/>
      <c r="O68" s="29"/>
    </row>
    <row r="69" spans="1:18" s="167" customFormat="1" ht="14.25" customHeight="1">
      <c r="A69" s="163"/>
      <c r="B69" s="102"/>
      <c r="C69" s="110"/>
      <c r="D69" s="102"/>
      <c r="E69" s="102"/>
      <c r="F69" s="102"/>
      <c r="G69" s="102"/>
      <c r="H69" s="110"/>
      <c r="I69" s="164"/>
      <c r="J69" s="165"/>
      <c r="K69" s="164"/>
      <c r="L69" s="166"/>
      <c r="M69" s="166"/>
      <c r="N69" s="166"/>
      <c r="O69" s="166"/>
      <c r="P69" s="166"/>
      <c r="Q69" s="166"/>
      <c r="R69" s="166"/>
    </row>
    <row r="70" spans="1:18" s="167" customFormat="1" ht="20.100000000000001" customHeight="1">
      <c r="A70" s="163"/>
      <c r="B70" s="103" t="s">
        <v>7</v>
      </c>
      <c r="C70" s="106">
        <f>SUM(C8:C67)</f>
        <v>4439136</v>
      </c>
      <c r="D70" s="106">
        <f>SUM(D8:D67)</f>
        <v>5229218690</v>
      </c>
      <c r="E70" s="106">
        <f>SUM(E8:E67)</f>
        <v>5237494</v>
      </c>
      <c r="F70" s="106">
        <f>SUM(F8:F67)</f>
        <v>6046877935</v>
      </c>
      <c r="G70" s="104">
        <f>D70/F70*100</f>
        <v>86.477993209234512</v>
      </c>
      <c r="H70" s="106">
        <f>SUM(H8:H67)</f>
        <v>36718</v>
      </c>
      <c r="I70" s="168"/>
      <c r="J70" s="168"/>
      <c r="K70" s="164"/>
      <c r="L70" s="166"/>
      <c r="M70" s="166"/>
      <c r="N70" s="166"/>
      <c r="O70" s="166"/>
      <c r="P70" s="166"/>
      <c r="Q70" s="166"/>
      <c r="R70" s="166"/>
    </row>
    <row r="71" spans="1:18" s="167" customFormat="1" ht="15" customHeight="1">
      <c r="A71" s="163"/>
      <c r="B71" s="102"/>
      <c r="C71" s="102"/>
      <c r="D71" s="102"/>
      <c r="E71" s="102"/>
      <c r="F71" s="102"/>
      <c r="G71" s="102"/>
      <c r="H71" s="102"/>
      <c r="I71" s="168"/>
      <c r="J71" s="168"/>
      <c r="K71" s="166"/>
      <c r="L71" s="166"/>
      <c r="M71" s="166"/>
      <c r="N71" s="166"/>
      <c r="O71" s="166"/>
      <c r="P71" s="166"/>
      <c r="Q71" s="166"/>
      <c r="R71" s="166"/>
    </row>
    <row r="72" spans="1:18" s="167" customFormat="1" ht="20.100000000000001" customHeight="1">
      <c r="A72" s="163"/>
      <c r="B72" s="103" t="s">
        <v>8</v>
      </c>
      <c r="C72" s="106">
        <f>C73-C70</f>
        <v>603254</v>
      </c>
      <c r="D72" s="106">
        <f>D73-D70</f>
        <v>709977381</v>
      </c>
      <c r="E72" s="106">
        <f>E73-E70</f>
        <v>855815</v>
      </c>
      <c r="F72" s="106">
        <f>F73-F70</f>
        <v>926351729</v>
      </c>
      <c r="G72" s="104">
        <f>D72/F72*100</f>
        <v>76.642311853449357</v>
      </c>
      <c r="H72" s="106">
        <f>H73-H70</f>
        <v>14559</v>
      </c>
      <c r="I72" s="168"/>
      <c r="J72" s="169"/>
      <c r="K72" s="166"/>
      <c r="L72" s="166"/>
      <c r="M72" s="166"/>
      <c r="N72" s="166"/>
      <c r="O72" s="166"/>
      <c r="P72" s="166"/>
      <c r="Q72" s="166"/>
      <c r="R72" s="166"/>
    </row>
    <row r="73" spans="1:18" s="167" customFormat="1" ht="20.100000000000001" customHeight="1">
      <c r="A73" s="163"/>
      <c r="B73" s="105" t="s">
        <v>66</v>
      </c>
      <c r="C73" s="106">
        <f>Passengers!D65</f>
        <v>5042390</v>
      </c>
      <c r="D73" s="106">
        <f>RPKs!D65</f>
        <v>5939196071</v>
      </c>
      <c r="E73" s="106">
        <f>Seats!D65</f>
        <v>6093309</v>
      </c>
      <c r="F73" s="106">
        <f>ASKs!D65</f>
        <v>6973229664</v>
      </c>
      <c r="G73" s="104">
        <f>'PLF%'!D65</f>
        <v>85.2</v>
      </c>
      <c r="H73" s="106">
        <f>Flights!D65</f>
        <v>51277</v>
      </c>
      <c r="I73" s="168"/>
      <c r="J73" s="168"/>
      <c r="K73" s="166"/>
      <c r="L73" s="166"/>
      <c r="M73" s="166"/>
      <c r="N73" s="166"/>
      <c r="O73" s="166"/>
      <c r="P73" s="166"/>
      <c r="Q73" s="166"/>
      <c r="R73" s="166"/>
    </row>
    <row r="74" spans="1:18" s="167" customFormat="1" ht="12.75" customHeight="1">
      <c r="A74" s="168" t="s">
        <v>9</v>
      </c>
      <c r="B74" s="168" t="s">
        <v>13</v>
      </c>
      <c r="C74" s="170"/>
      <c r="D74" s="170"/>
      <c r="E74" s="170"/>
      <c r="F74" s="170"/>
      <c r="G74" s="171"/>
      <c r="H74" s="172"/>
      <c r="I74" s="168"/>
      <c r="J74" s="168"/>
      <c r="K74" s="166"/>
      <c r="L74" s="166"/>
      <c r="M74" s="166"/>
      <c r="N74" s="166"/>
      <c r="O74" s="166"/>
      <c r="P74" s="166"/>
      <c r="Q74" s="166"/>
      <c r="R74" s="166"/>
    </row>
    <row r="75" spans="1:18" s="167" customFormat="1">
      <c r="A75" s="168"/>
      <c r="B75" s="168" t="s">
        <v>14</v>
      </c>
      <c r="C75" s="170"/>
      <c r="D75" s="170"/>
      <c r="E75" s="170"/>
      <c r="F75" s="170"/>
      <c r="G75" s="171"/>
      <c r="H75" s="172"/>
      <c r="I75" s="168"/>
      <c r="J75" s="168"/>
      <c r="K75" s="166"/>
      <c r="L75" s="166"/>
      <c r="M75" s="166"/>
      <c r="N75" s="166"/>
      <c r="O75" s="166"/>
      <c r="P75" s="166"/>
      <c r="Q75" s="166"/>
      <c r="R75" s="166"/>
    </row>
    <row r="76" spans="1:18" s="167" customFormat="1">
      <c r="A76" s="168" t="s">
        <v>6</v>
      </c>
      <c r="B76" s="168" t="s">
        <v>10</v>
      </c>
      <c r="C76" s="170"/>
      <c r="D76" s="170"/>
      <c r="E76" s="170"/>
      <c r="F76" s="170"/>
      <c r="G76" s="171"/>
      <c r="H76" s="172"/>
      <c r="I76" s="168"/>
      <c r="J76" s="168"/>
      <c r="K76" s="166"/>
      <c r="L76" s="166"/>
      <c r="M76" s="166"/>
      <c r="N76" s="166"/>
      <c r="O76" s="166"/>
      <c r="P76" s="166"/>
      <c r="Q76" s="166"/>
      <c r="R76" s="166"/>
    </row>
    <row r="77" spans="1:18" s="167" customFormat="1">
      <c r="A77" s="168"/>
      <c r="B77" s="168" t="s">
        <v>11</v>
      </c>
      <c r="C77" s="170"/>
      <c r="D77" s="170"/>
      <c r="E77" s="170"/>
      <c r="F77" s="170"/>
      <c r="G77" s="171"/>
      <c r="H77" s="172"/>
      <c r="I77" s="168"/>
      <c r="J77" s="168"/>
      <c r="K77" s="166"/>
      <c r="L77" s="166"/>
      <c r="M77" s="166"/>
      <c r="N77" s="166"/>
      <c r="O77" s="166"/>
      <c r="P77" s="166"/>
      <c r="Q77" s="166"/>
      <c r="R77" s="166"/>
    </row>
    <row r="78" spans="1:18" s="167" customFormat="1">
      <c r="A78" s="161" t="s">
        <v>74</v>
      </c>
      <c r="B78" s="164" t="s">
        <v>75</v>
      </c>
      <c r="C78" s="32"/>
      <c r="D78" s="32"/>
      <c r="E78" s="32"/>
      <c r="F78" s="32"/>
      <c r="G78" s="171"/>
      <c r="H78" s="96"/>
      <c r="J78" s="173"/>
      <c r="K78" s="166"/>
      <c r="L78" s="166"/>
      <c r="M78" s="166"/>
      <c r="N78" s="166"/>
      <c r="O78" s="166"/>
      <c r="P78" s="166"/>
      <c r="Q78" s="166"/>
      <c r="R78" s="166"/>
    </row>
    <row r="79" spans="1:18">
      <c r="A79" s="82"/>
      <c r="I79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0 G7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67"/>
  <sheetViews>
    <sheetView workbookViewId="0"/>
  </sheetViews>
  <sheetFormatPr defaultColWidth="9.140625" defaultRowHeight="12.75"/>
  <cols>
    <col min="1" max="1" width="4.42578125" style="64" customWidth="1"/>
    <col min="2" max="2" width="28.140625" style="2" customWidth="1"/>
    <col min="3" max="3" width="17.42578125" style="64" customWidth="1"/>
    <col min="4" max="4" width="18.28515625" style="64" customWidth="1"/>
    <col min="5" max="5" width="11.85546875" style="61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3" t="s">
        <v>70</v>
      </c>
      <c r="B1" s="141"/>
      <c r="C1" s="141"/>
      <c r="D1" s="60"/>
      <c r="E1" s="49"/>
      <c r="F1" s="140"/>
      <c r="G1" s="146"/>
      <c r="H1" s="146"/>
      <c r="I1" s="51"/>
      <c r="J1" s="45"/>
      <c r="K1" s="146"/>
      <c r="L1" s="45"/>
      <c r="M1" s="146"/>
      <c r="N1" s="146"/>
      <c r="O1" s="146"/>
      <c r="P1" s="51"/>
      <c r="Q1" s="45"/>
      <c r="R1" s="146"/>
      <c r="S1" s="146"/>
      <c r="T1" s="146"/>
      <c r="U1" s="51"/>
      <c r="V1" s="45"/>
      <c r="W1" s="146"/>
      <c r="X1" s="146"/>
      <c r="Y1" s="146"/>
      <c r="Z1" s="51"/>
      <c r="AA1" s="45"/>
      <c r="AB1" s="146"/>
      <c r="AC1" s="146"/>
      <c r="AD1" s="146"/>
      <c r="AE1" s="51"/>
      <c r="AF1" s="45"/>
      <c r="AG1" s="146"/>
      <c r="AH1" s="146"/>
      <c r="AI1" s="146"/>
      <c r="AJ1" s="51"/>
      <c r="AK1" s="45"/>
      <c r="AL1" s="146"/>
      <c r="AM1" s="146"/>
      <c r="AN1" s="146"/>
      <c r="AO1" s="51"/>
      <c r="AP1" s="45"/>
      <c r="AQ1" s="146"/>
      <c r="AR1" s="146"/>
      <c r="AS1" s="146"/>
      <c r="AT1" s="51"/>
      <c r="AU1" s="45"/>
      <c r="AV1" s="146"/>
      <c r="AW1" s="146"/>
      <c r="AX1" s="146"/>
      <c r="AY1" s="51"/>
      <c r="AZ1" s="45"/>
      <c r="BA1" s="146"/>
      <c r="BB1" s="146"/>
      <c r="BC1" s="146"/>
      <c r="BD1" s="51"/>
      <c r="BE1" s="45"/>
      <c r="BF1" s="146"/>
      <c r="BG1" s="146"/>
      <c r="BH1" s="146"/>
      <c r="BI1" s="51"/>
      <c r="BJ1" s="45"/>
      <c r="BK1" s="146"/>
      <c r="BL1" s="146"/>
      <c r="BM1" s="146"/>
      <c r="BN1" s="51"/>
      <c r="BO1" s="45"/>
      <c r="BP1" s="146"/>
      <c r="BQ1" s="146"/>
      <c r="BR1" s="146"/>
      <c r="BS1" s="51"/>
      <c r="BT1" s="45"/>
      <c r="BU1" s="146"/>
      <c r="BV1" s="146"/>
      <c r="BW1" s="146"/>
      <c r="BX1" s="51"/>
      <c r="BY1" s="45"/>
      <c r="BZ1" s="146"/>
      <c r="CA1" s="146"/>
      <c r="CB1" s="146"/>
      <c r="CC1" s="51"/>
      <c r="CD1" s="45"/>
      <c r="CE1" s="146"/>
      <c r="CF1" s="146"/>
      <c r="CG1" s="146"/>
      <c r="CH1" s="51"/>
      <c r="CI1" s="45"/>
      <c r="CJ1" s="146"/>
      <c r="CK1" s="146"/>
      <c r="CL1" s="146"/>
      <c r="CM1" s="51"/>
      <c r="CN1" s="45"/>
      <c r="CO1" s="146"/>
      <c r="CP1" s="146"/>
      <c r="CQ1" s="146"/>
      <c r="CR1" s="51"/>
      <c r="CS1" s="45"/>
      <c r="CT1" s="146"/>
      <c r="CU1" s="146"/>
      <c r="CV1" s="146"/>
      <c r="CW1" s="51"/>
      <c r="CX1" s="45"/>
      <c r="CY1" s="146"/>
      <c r="CZ1" s="146"/>
      <c r="DA1" s="146"/>
      <c r="DB1" s="51"/>
      <c r="DC1" s="45"/>
      <c r="DD1" s="146"/>
      <c r="DE1" s="146"/>
      <c r="DF1" s="146"/>
      <c r="DG1" s="51"/>
      <c r="DH1" s="45"/>
      <c r="DI1" s="146"/>
      <c r="DJ1" s="146"/>
      <c r="DK1" s="146"/>
      <c r="DL1" s="51"/>
      <c r="DM1" s="45"/>
      <c r="DN1" s="146"/>
      <c r="DO1" s="146"/>
      <c r="DP1" s="146"/>
      <c r="DQ1" s="51"/>
      <c r="DR1" s="45"/>
      <c r="DS1" s="146"/>
      <c r="DT1" s="146"/>
      <c r="DU1" s="146"/>
      <c r="DV1" s="51"/>
      <c r="DW1" s="45"/>
      <c r="DX1" s="146"/>
      <c r="DY1" s="146"/>
      <c r="DZ1" s="146"/>
      <c r="EA1" s="51"/>
      <c r="EB1" s="45"/>
      <c r="EC1" s="146"/>
      <c r="ED1" s="146"/>
      <c r="EE1" s="146"/>
      <c r="EF1" s="51"/>
      <c r="EG1" s="45"/>
      <c r="EH1" s="146"/>
      <c r="EI1" s="146"/>
      <c r="EJ1" s="146"/>
      <c r="EK1" s="51"/>
      <c r="EL1" s="45"/>
      <c r="EM1" s="146"/>
      <c r="EN1" s="146"/>
      <c r="EO1" s="146"/>
      <c r="EP1" s="51"/>
      <c r="EQ1" s="45"/>
      <c r="ER1" s="146"/>
      <c r="ES1" s="146"/>
      <c r="ET1" s="146"/>
      <c r="EU1" s="51"/>
      <c r="EV1" s="45"/>
      <c r="EW1" s="146"/>
      <c r="EX1" s="146"/>
      <c r="EY1" s="146"/>
      <c r="EZ1" s="51"/>
      <c r="FA1" s="45"/>
      <c r="FB1" s="146"/>
      <c r="FC1" s="146"/>
      <c r="FD1" s="146"/>
      <c r="FE1" s="51"/>
      <c r="FF1" s="45"/>
      <c r="FG1" s="146"/>
      <c r="FH1" s="146"/>
      <c r="FI1" s="146"/>
      <c r="FJ1" s="51"/>
      <c r="FK1" s="45"/>
      <c r="FL1" s="146"/>
      <c r="FM1" s="146"/>
      <c r="FN1" s="146"/>
      <c r="FO1" s="51"/>
      <c r="FP1" s="45"/>
      <c r="FQ1" s="146"/>
      <c r="FR1" s="146"/>
      <c r="FS1" s="146"/>
      <c r="FT1" s="51"/>
      <c r="FU1" s="45"/>
      <c r="FV1" s="146"/>
      <c r="FW1" s="146"/>
      <c r="FX1" s="146"/>
      <c r="FY1" s="51"/>
      <c r="FZ1" s="45"/>
      <c r="GA1" s="146"/>
      <c r="GB1" s="146"/>
      <c r="GC1" s="146"/>
      <c r="GD1" s="51"/>
      <c r="GE1" s="45"/>
      <c r="GF1" s="146"/>
      <c r="GG1" s="146"/>
      <c r="GH1" s="146"/>
      <c r="GI1" s="51"/>
      <c r="GJ1" s="45"/>
      <c r="GK1" s="146"/>
      <c r="GL1" s="146"/>
      <c r="GM1" s="146"/>
      <c r="GN1" s="51"/>
      <c r="GO1" s="45"/>
      <c r="GP1" s="146"/>
      <c r="GQ1" s="146"/>
      <c r="GR1" s="146"/>
      <c r="GS1" s="51"/>
      <c r="GT1" s="45"/>
      <c r="GU1" s="146"/>
      <c r="GV1" s="146"/>
      <c r="GW1" s="146"/>
      <c r="GX1" s="51"/>
      <c r="GY1" s="45"/>
      <c r="GZ1" s="146"/>
      <c r="HA1" s="146"/>
      <c r="HB1" s="146"/>
      <c r="HC1" s="51"/>
      <c r="HD1" s="45"/>
      <c r="HE1" s="146"/>
      <c r="HF1" s="146"/>
      <c r="HG1" s="146"/>
      <c r="HH1" s="51"/>
      <c r="HI1" s="45"/>
      <c r="HJ1" s="146"/>
      <c r="HK1" s="146"/>
      <c r="HL1" s="146"/>
      <c r="HM1" s="51"/>
      <c r="HN1" s="45"/>
      <c r="HO1" s="146"/>
      <c r="HP1" s="146"/>
      <c r="HQ1" s="146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4"/>
      <c r="B3" s="90" t="s">
        <v>12</v>
      </c>
      <c r="C3" s="147">
        <v>44866</v>
      </c>
      <c r="D3" s="147">
        <v>45231</v>
      </c>
      <c r="E3" s="91" t="s">
        <v>15</v>
      </c>
      <c r="F3" s="89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45">
        <v>1</v>
      </c>
      <c r="B4" s="93" t="s">
        <v>17</v>
      </c>
      <c r="C4" s="95">
        <v>628511</v>
      </c>
      <c r="D4" s="95">
        <v>696915</v>
      </c>
      <c r="E4" s="185">
        <v>10.883500845649479</v>
      </c>
      <c r="F4" s="82"/>
    </row>
    <row r="5" spans="1:226" s="29" customFormat="1" ht="12.75" customHeight="1">
      <c r="A5" s="145">
        <v>2</v>
      </c>
      <c r="B5" s="93" t="s">
        <v>18</v>
      </c>
      <c r="C5" s="95">
        <v>346035</v>
      </c>
      <c r="D5" s="95">
        <v>379733</v>
      </c>
      <c r="E5" s="185">
        <v>9.738321268079817</v>
      </c>
      <c r="F5" s="82"/>
    </row>
    <row r="6" spans="1:226" s="29" customFormat="1" ht="12.75" customHeight="1">
      <c r="A6" s="145">
        <v>3</v>
      </c>
      <c r="B6" s="93" t="s">
        <v>19</v>
      </c>
      <c r="C6" s="95">
        <v>260802</v>
      </c>
      <c r="D6" s="95">
        <v>289819</v>
      </c>
      <c r="E6" s="185">
        <v>11.126064984164232</v>
      </c>
      <c r="F6" s="82"/>
    </row>
    <row r="7" spans="1:226" s="29" customFormat="1" ht="12.75" customHeight="1">
      <c r="A7" s="145">
        <v>4</v>
      </c>
      <c r="B7" s="93" t="s">
        <v>20</v>
      </c>
      <c r="C7" s="178">
        <v>208658</v>
      </c>
      <c r="D7" s="95">
        <v>208731</v>
      </c>
      <c r="E7" s="185">
        <v>3.4985478630102852E-2</v>
      </c>
      <c r="F7" s="82"/>
    </row>
    <row r="8" spans="1:226" s="29" customFormat="1" ht="12.75" customHeight="1">
      <c r="A8" s="145">
        <v>5</v>
      </c>
      <c r="B8" s="93" t="s">
        <v>21</v>
      </c>
      <c r="C8" s="178">
        <v>190491</v>
      </c>
      <c r="D8" s="95">
        <v>206102</v>
      </c>
      <c r="E8" s="185">
        <v>8.1951378280338698</v>
      </c>
      <c r="F8" s="82"/>
    </row>
    <row r="9" spans="1:226" s="29" customFormat="1" ht="12.75" customHeight="1">
      <c r="A9" s="145">
        <v>6</v>
      </c>
      <c r="B9" s="93" t="s">
        <v>24</v>
      </c>
      <c r="C9" s="95">
        <v>197306</v>
      </c>
      <c r="D9" s="95">
        <v>182892</v>
      </c>
      <c r="E9" s="185">
        <v>-7.3054037890383468</v>
      </c>
      <c r="F9" s="82"/>
    </row>
    <row r="10" spans="1:226" s="29" customFormat="1" ht="12.75" customHeight="1">
      <c r="A10" s="145">
        <v>7</v>
      </c>
      <c r="B10" s="93" t="s">
        <v>22</v>
      </c>
      <c r="C10" s="95">
        <v>143767</v>
      </c>
      <c r="D10" s="95">
        <v>179824</v>
      </c>
      <c r="E10" s="185">
        <v>25.080164432727958</v>
      </c>
      <c r="F10" s="82"/>
    </row>
    <row r="11" spans="1:226" s="29" customFormat="1" ht="12.75" customHeight="1">
      <c r="A11" s="145">
        <v>8</v>
      </c>
      <c r="B11" s="93" t="s">
        <v>23</v>
      </c>
      <c r="C11" s="95">
        <v>139426</v>
      </c>
      <c r="D11" s="95">
        <v>159601</v>
      </c>
      <c r="E11" s="185">
        <v>14.470041455682583</v>
      </c>
      <c r="F11" s="82"/>
    </row>
    <row r="12" spans="1:226" s="29" customFormat="1" ht="12.75" customHeight="1">
      <c r="A12" s="145">
        <v>9</v>
      </c>
      <c r="B12" s="93" t="s">
        <v>25</v>
      </c>
      <c r="C12" s="95">
        <v>126516</v>
      </c>
      <c r="D12" s="95">
        <v>142354</v>
      </c>
      <c r="E12" s="185">
        <v>12.518574725726388</v>
      </c>
      <c r="F12" s="82"/>
    </row>
    <row r="13" spans="1:226" s="29" customFormat="1" ht="12.75" customHeight="1">
      <c r="A13" s="145">
        <v>10</v>
      </c>
      <c r="B13" s="93" t="s">
        <v>27</v>
      </c>
      <c r="C13" s="95">
        <v>106479</v>
      </c>
      <c r="D13" s="95">
        <v>114594</v>
      </c>
      <c r="E13" s="185">
        <v>7.6212210858479139</v>
      </c>
      <c r="F13" s="82"/>
    </row>
    <row r="14" spans="1:226" s="29" customFormat="1" ht="12.75" customHeight="1">
      <c r="A14" s="145">
        <v>11</v>
      </c>
      <c r="B14" s="93" t="s">
        <v>26</v>
      </c>
      <c r="C14" s="95">
        <v>104774</v>
      </c>
      <c r="D14" s="95">
        <v>111239</v>
      </c>
      <c r="E14" s="185">
        <v>6.1704239601427835</v>
      </c>
      <c r="F14" s="82"/>
    </row>
    <row r="15" spans="1:226" s="29" customFormat="1" ht="12.75" customHeight="1">
      <c r="A15" s="145">
        <v>12</v>
      </c>
      <c r="B15" s="93" t="s">
        <v>29</v>
      </c>
      <c r="C15" s="95">
        <v>88472</v>
      </c>
      <c r="D15" s="95">
        <v>94124</v>
      </c>
      <c r="E15" s="185">
        <v>6.3884618862464961</v>
      </c>
      <c r="F15" s="82"/>
    </row>
    <row r="16" spans="1:226" s="29" customFormat="1" ht="12.75" customHeight="1">
      <c r="A16" s="145">
        <v>13</v>
      </c>
      <c r="B16" s="93" t="s">
        <v>36</v>
      </c>
      <c r="C16" s="95">
        <v>84026</v>
      </c>
      <c r="D16" s="95">
        <v>91175</v>
      </c>
      <c r="E16" s="185">
        <v>8.5080808321233903</v>
      </c>
      <c r="F16" s="82"/>
    </row>
    <row r="17" spans="1:6" s="29" customFormat="1" ht="12.75" customHeight="1">
      <c r="A17" s="145">
        <v>14</v>
      </c>
      <c r="B17" s="93" t="s">
        <v>35</v>
      </c>
      <c r="C17" s="95">
        <v>69498</v>
      </c>
      <c r="D17" s="95">
        <v>78847</v>
      </c>
      <c r="E17" s="185">
        <v>13.452185674407897</v>
      </c>
      <c r="F17" s="82"/>
    </row>
    <row r="18" spans="1:6" s="29" customFormat="1" ht="12.75" customHeight="1">
      <c r="A18" s="145">
        <v>15</v>
      </c>
      <c r="B18" s="93" t="s">
        <v>28</v>
      </c>
      <c r="C18" s="95">
        <v>71640</v>
      </c>
      <c r="D18" s="95">
        <v>73601</v>
      </c>
      <c r="E18" s="185">
        <v>2.7372975991066446</v>
      </c>
      <c r="F18" s="82"/>
    </row>
    <row r="19" spans="1:6" s="29" customFormat="1" ht="12.75" customHeight="1">
      <c r="A19" s="145">
        <v>16</v>
      </c>
      <c r="B19" s="93" t="s">
        <v>32</v>
      </c>
      <c r="C19" s="95">
        <v>71640</v>
      </c>
      <c r="D19" s="95">
        <v>71783</v>
      </c>
      <c r="E19" s="185">
        <v>0.19960915689558903</v>
      </c>
      <c r="F19" s="82"/>
    </row>
    <row r="20" spans="1:6" s="29" customFormat="1" ht="12.75" customHeight="1">
      <c r="A20" s="145">
        <v>17</v>
      </c>
      <c r="B20" s="93" t="s">
        <v>30</v>
      </c>
      <c r="C20" s="95">
        <v>71640</v>
      </c>
      <c r="D20" s="95">
        <v>70410</v>
      </c>
      <c r="E20" s="185">
        <v>-1.7169179229480735</v>
      </c>
      <c r="F20" s="82"/>
    </row>
    <row r="21" spans="1:6" s="29" customFormat="1" ht="12.75" customHeight="1">
      <c r="A21" s="145">
        <v>18</v>
      </c>
      <c r="B21" s="93" t="s">
        <v>60</v>
      </c>
      <c r="C21" s="95">
        <v>64044</v>
      </c>
      <c r="D21" s="95">
        <v>66639</v>
      </c>
      <c r="E21" s="185">
        <v>4.0519018175004682</v>
      </c>
      <c r="F21" s="82"/>
    </row>
    <row r="22" spans="1:6" s="29" customFormat="1" ht="12.75" customHeight="1">
      <c r="A22" s="145">
        <v>19</v>
      </c>
      <c r="B22" s="93" t="s">
        <v>39</v>
      </c>
      <c r="C22" s="178">
        <v>58667</v>
      </c>
      <c r="D22" s="95">
        <v>64876</v>
      </c>
      <c r="E22" s="185">
        <v>10.583462593962533</v>
      </c>
      <c r="F22" s="82"/>
    </row>
    <row r="23" spans="1:6" s="29" customFormat="1" ht="12.75" customHeight="1">
      <c r="A23" s="145">
        <v>20</v>
      </c>
      <c r="B23" s="93" t="s">
        <v>61</v>
      </c>
      <c r="C23" s="95">
        <v>54164</v>
      </c>
      <c r="D23" s="95">
        <v>64406</v>
      </c>
      <c r="E23" s="185">
        <v>18.909238608669966</v>
      </c>
      <c r="F23" s="82"/>
    </row>
    <row r="24" spans="1:6" s="29" customFormat="1" ht="12.75" customHeight="1">
      <c r="A24" s="145">
        <v>21</v>
      </c>
      <c r="B24" s="93" t="s">
        <v>33</v>
      </c>
      <c r="C24" s="178">
        <v>65860</v>
      </c>
      <c r="D24" s="95">
        <v>64087</v>
      </c>
      <c r="E24" s="185">
        <v>-2.6920740965684788</v>
      </c>
      <c r="F24" s="82"/>
    </row>
    <row r="25" spans="1:6" s="29" customFormat="1" ht="12.75" customHeight="1">
      <c r="A25" s="145">
        <v>22</v>
      </c>
      <c r="B25" s="93" t="s">
        <v>41</v>
      </c>
      <c r="C25" s="178">
        <v>62378</v>
      </c>
      <c r="D25" s="95">
        <v>63721</v>
      </c>
      <c r="E25" s="185">
        <v>2.1530026611946518</v>
      </c>
      <c r="F25" s="82"/>
    </row>
    <row r="26" spans="1:6" s="29" customFormat="1" ht="12.75" customHeight="1">
      <c r="A26" s="145">
        <v>23</v>
      </c>
      <c r="B26" s="93" t="s">
        <v>38</v>
      </c>
      <c r="C26" s="95">
        <v>53546</v>
      </c>
      <c r="D26" s="95">
        <v>61958</v>
      </c>
      <c r="E26" s="185">
        <v>15.709856945430097</v>
      </c>
      <c r="F26" s="82"/>
    </row>
    <row r="27" spans="1:6" s="29" customFormat="1" ht="12.75" customHeight="1">
      <c r="A27" s="145">
        <v>24</v>
      </c>
      <c r="B27" s="93" t="s">
        <v>31</v>
      </c>
      <c r="C27" s="95">
        <v>55908</v>
      </c>
      <c r="D27" s="95">
        <v>60059</v>
      </c>
      <c r="E27" s="185">
        <v>7.4246977176790434</v>
      </c>
      <c r="F27" s="82"/>
    </row>
    <row r="28" spans="1:6" s="29" customFormat="1" ht="12.75" customHeight="1">
      <c r="A28" s="145">
        <v>25</v>
      </c>
      <c r="B28" s="93" t="s">
        <v>34</v>
      </c>
      <c r="C28" s="95">
        <v>53753</v>
      </c>
      <c r="D28" s="95">
        <v>56270</v>
      </c>
      <c r="E28" s="185">
        <v>4.6825293471992264</v>
      </c>
      <c r="F28" s="82"/>
    </row>
    <row r="29" spans="1:6" s="29" customFormat="1" ht="12.75" customHeight="1">
      <c r="A29" s="145">
        <v>26</v>
      </c>
      <c r="B29" s="93" t="s">
        <v>51</v>
      </c>
      <c r="C29" s="95">
        <v>46665</v>
      </c>
      <c r="D29" s="95">
        <v>49453</v>
      </c>
      <c r="E29" s="185">
        <v>5.9744990892531877</v>
      </c>
      <c r="F29" s="82"/>
    </row>
    <row r="30" spans="1:6" s="29" customFormat="1" ht="12.75" customHeight="1">
      <c r="A30" s="145">
        <v>27</v>
      </c>
      <c r="B30" s="93" t="s">
        <v>37</v>
      </c>
      <c r="C30" s="95">
        <v>41166</v>
      </c>
      <c r="D30" s="95">
        <v>45232</v>
      </c>
      <c r="E30" s="185">
        <v>9.877083029684691</v>
      </c>
      <c r="F30" s="82"/>
    </row>
    <row r="31" spans="1:6" s="29" customFormat="1" ht="12.75" customHeight="1">
      <c r="A31" s="145">
        <v>28</v>
      </c>
      <c r="B31" s="93" t="s">
        <v>40</v>
      </c>
      <c r="C31" s="95">
        <v>43972</v>
      </c>
      <c r="D31" s="95">
        <v>43935</v>
      </c>
      <c r="E31" s="185">
        <v>-8.4144455562630768E-2</v>
      </c>
      <c r="F31" s="82"/>
    </row>
    <row r="32" spans="1:6" s="29" customFormat="1" ht="12.75" customHeight="1">
      <c r="A32" s="145">
        <v>29</v>
      </c>
      <c r="B32" s="93" t="s">
        <v>44</v>
      </c>
      <c r="C32" s="95">
        <v>47711</v>
      </c>
      <c r="D32" s="95">
        <v>42981</v>
      </c>
      <c r="E32" s="185">
        <v>-9.9138563434008926</v>
      </c>
      <c r="F32" s="82"/>
    </row>
    <row r="33" spans="1:6" s="29" customFormat="1" ht="12.75" customHeight="1">
      <c r="A33" s="145">
        <v>30</v>
      </c>
      <c r="B33" s="93" t="s">
        <v>57</v>
      </c>
      <c r="C33" s="95">
        <v>42443</v>
      </c>
      <c r="D33" s="95">
        <v>41963</v>
      </c>
      <c r="E33" s="185">
        <v>-1.1309285394529134</v>
      </c>
      <c r="F33" s="82"/>
    </row>
    <row r="34" spans="1:6" s="29" customFormat="1" ht="12.75" customHeight="1">
      <c r="A34" s="145">
        <v>31</v>
      </c>
      <c r="B34" s="93" t="s">
        <v>81</v>
      </c>
      <c r="C34" s="95">
        <v>35651</v>
      </c>
      <c r="D34" s="95">
        <v>39573</v>
      </c>
      <c r="E34" s="185">
        <v>11.001093938458949</v>
      </c>
      <c r="F34" s="82"/>
    </row>
    <row r="35" spans="1:6" s="29" customFormat="1" ht="12.75" customHeight="1">
      <c r="A35" s="145">
        <v>32</v>
      </c>
      <c r="B35" s="93" t="s">
        <v>45</v>
      </c>
      <c r="C35" s="178">
        <v>28617</v>
      </c>
      <c r="D35" s="95">
        <v>33357</v>
      </c>
      <c r="E35" s="185">
        <v>16.563581088164376</v>
      </c>
      <c r="F35" s="82"/>
    </row>
    <row r="36" spans="1:6" s="29" customFormat="1" ht="12.75" customHeight="1">
      <c r="A36" s="145">
        <v>33</v>
      </c>
      <c r="B36" s="93" t="s">
        <v>52</v>
      </c>
      <c r="C36" s="95">
        <v>32918</v>
      </c>
      <c r="D36" s="95">
        <v>32778</v>
      </c>
      <c r="E36" s="185">
        <v>-0.42529922838568562</v>
      </c>
      <c r="F36" s="82"/>
    </row>
    <row r="37" spans="1:6" s="29" customFormat="1" ht="12.75" customHeight="1">
      <c r="A37" s="145">
        <v>34</v>
      </c>
      <c r="B37" s="93" t="s">
        <v>79</v>
      </c>
      <c r="C37" s="95">
        <v>23812</v>
      </c>
      <c r="D37" s="95">
        <v>32331</v>
      </c>
      <c r="E37" s="185">
        <v>35.776079287754072</v>
      </c>
      <c r="F37" s="82"/>
    </row>
    <row r="38" spans="1:6" s="29" customFormat="1" ht="12.75" customHeight="1">
      <c r="A38" s="145">
        <v>35</v>
      </c>
      <c r="B38" s="93" t="s">
        <v>43</v>
      </c>
      <c r="C38" s="95">
        <v>28033</v>
      </c>
      <c r="D38" s="95">
        <v>27691</v>
      </c>
      <c r="E38" s="185">
        <v>-1.2199907252167088</v>
      </c>
      <c r="F38" s="82"/>
    </row>
    <row r="39" spans="1:6" s="29" customFormat="1" ht="12.75" customHeight="1">
      <c r="A39" s="145">
        <v>36</v>
      </c>
      <c r="B39" s="93" t="s">
        <v>65</v>
      </c>
      <c r="C39" s="95">
        <v>25302</v>
      </c>
      <c r="D39" s="95">
        <v>23340</v>
      </c>
      <c r="E39" s="185">
        <v>-7.7543277211287647</v>
      </c>
      <c r="F39" s="82"/>
    </row>
    <row r="40" spans="1:6" s="29" customFormat="1" ht="12.75" customHeight="1">
      <c r="A40" s="145">
        <v>37</v>
      </c>
      <c r="B40" s="93" t="s">
        <v>46</v>
      </c>
      <c r="C40" s="95">
        <v>22426</v>
      </c>
      <c r="D40" s="95">
        <v>21829</v>
      </c>
      <c r="E40" s="185">
        <v>-2.6620886471060379</v>
      </c>
      <c r="F40" s="82"/>
    </row>
    <row r="41" spans="1:6" s="29" customFormat="1" ht="12.75" customHeight="1">
      <c r="A41" s="145">
        <v>38</v>
      </c>
      <c r="B41" s="93" t="s">
        <v>82</v>
      </c>
      <c r="C41" s="95">
        <v>22364</v>
      </c>
      <c r="D41" s="95">
        <v>21652</v>
      </c>
      <c r="E41" s="185">
        <v>-3.1836880701126815</v>
      </c>
      <c r="F41" s="82"/>
    </row>
    <row r="42" spans="1:6" s="29" customFormat="1" ht="12.75" customHeight="1">
      <c r="A42" s="145">
        <v>39</v>
      </c>
      <c r="B42" s="93" t="s">
        <v>47</v>
      </c>
      <c r="C42" s="178">
        <v>21443</v>
      </c>
      <c r="D42" s="95">
        <v>21262</v>
      </c>
      <c r="E42" s="185">
        <v>-0.84409830713985912</v>
      </c>
      <c r="F42" s="82"/>
    </row>
    <row r="43" spans="1:6" s="29" customFormat="1" ht="12.75" customHeight="1">
      <c r="A43" s="145">
        <v>40</v>
      </c>
      <c r="B43" s="93" t="s">
        <v>42</v>
      </c>
      <c r="C43" s="95">
        <v>23023</v>
      </c>
      <c r="D43" s="95">
        <v>20729</v>
      </c>
      <c r="E43" s="185">
        <v>-9.9639490943838762</v>
      </c>
      <c r="F43" s="82"/>
    </row>
    <row r="44" spans="1:6" s="29" customFormat="1" ht="12.75" customHeight="1">
      <c r="A44" s="145">
        <v>41</v>
      </c>
      <c r="B44" s="93" t="s">
        <v>76</v>
      </c>
      <c r="C44" s="178">
        <v>17442</v>
      </c>
      <c r="D44" s="95">
        <v>19411</v>
      </c>
      <c r="E44" s="185">
        <v>11.288843022589152</v>
      </c>
      <c r="F44" s="82"/>
    </row>
    <row r="45" spans="1:6" s="29" customFormat="1" ht="12.75" customHeight="1">
      <c r="A45" s="145">
        <v>42</v>
      </c>
      <c r="B45" s="93" t="s">
        <v>78</v>
      </c>
      <c r="C45" s="178">
        <v>18269</v>
      </c>
      <c r="D45" s="95">
        <v>17966</v>
      </c>
      <c r="E45" s="185">
        <v>-1.6585472658602003</v>
      </c>
      <c r="F45" s="82"/>
    </row>
    <row r="46" spans="1:6" s="29" customFormat="1" ht="12.75" customHeight="1">
      <c r="A46" s="145">
        <v>43</v>
      </c>
      <c r="B46" s="93" t="s">
        <v>48</v>
      </c>
      <c r="C46" s="95">
        <v>16853</v>
      </c>
      <c r="D46" s="95">
        <v>17579</v>
      </c>
      <c r="E46" s="185">
        <v>4.3078383670563101</v>
      </c>
      <c r="F46" s="82"/>
    </row>
    <row r="47" spans="1:6" s="29" customFormat="1" ht="12.75" customHeight="1">
      <c r="A47" s="145">
        <v>44</v>
      </c>
      <c r="B47" s="93" t="s">
        <v>91</v>
      </c>
      <c r="C47" s="95">
        <v>19174</v>
      </c>
      <c r="D47" s="95">
        <v>16590</v>
      </c>
      <c r="E47" s="185">
        <v>-13.476582872640034</v>
      </c>
      <c r="F47" s="82"/>
    </row>
    <row r="48" spans="1:6" s="29" customFormat="1" ht="12.75" customHeight="1">
      <c r="A48" s="145">
        <v>45</v>
      </c>
      <c r="B48" s="93" t="s">
        <v>84</v>
      </c>
      <c r="C48" s="95">
        <v>15326</v>
      </c>
      <c r="D48" s="95">
        <v>16480</v>
      </c>
      <c r="E48" s="185">
        <v>7.5296881117055987</v>
      </c>
      <c r="F48" s="82"/>
    </row>
    <row r="49" spans="1:6" s="29" customFormat="1" ht="12.75" customHeight="1">
      <c r="A49" s="145">
        <v>46</v>
      </c>
      <c r="B49" s="93" t="s">
        <v>85</v>
      </c>
      <c r="C49" s="178">
        <v>14405</v>
      </c>
      <c r="D49" s="95">
        <v>16329</v>
      </c>
      <c r="E49" s="185">
        <v>13.356473446719889</v>
      </c>
      <c r="F49" s="82"/>
    </row>
    <row r="50" spans="1:6" s="29" customFormat="1" ht="12.75" customHeight="1">
      <c r="A50" s="145">
        <v>47</v>
      </c>
      <c r="B50" s="93" t="s">
        <v>92</v>
      </c>
      <c r="C50" s="95">
        <v>14337</v>
      </c>
      <c r="D50" s="95">
        <v>15399</v>
      </c>
      <c r="E50" s="185">
        <v>7.4074074074074066</v>
      </c>
      <c r="F50" s="82"/>
    </row>
    <row r="51" spans="1:6" s="29" customFormat="1" ht="12.75" customHeight="1">
      <c r="A51" s="145">
        <v>48</v>
      </c>
      <c r="B51" s="93" t="s">
        <v>83</v>
      </c>
      <c r="C51" s="178">
        <v>14408</v>
      </c>
      <c r="D51" s="95">
        <v>15294</v>
      </c>
      <c r="E51" s="185">
        <v>6.1493614658523041</v>
      </c>
      <c r="F51" s="82"/>
    </row>
    <row r="52" spans="1:6" s="29" customFormat="1" ht="12.75" customHeight="1">
      <c r="A52" s="145">
        <v>49</v>
      </c>
      <c r="B52" s="93" t="s">
        <v>86</v>
      </c>
      <c r="C52" s="95">
        <v>12877</v>
      </c>
      <c r="D52" s="95">
        <v>15215</v>
      </c>
      <c r="E52" s="185">
        <v>18.156402888871632</v>
      </c>
      <c r="F52" s="82"/>
    </row>
    <row r="53" spans="1:6" s="29" customFormat="1" ht="12.75" customHeight="1">
      <c r="A53" s="145">
        <v>50</v>
      </c>
      <c r="B53" s="93" t="s">
        <v>77</v>
      </c>
      <c r="C53" s="95">
        <v>13694</v>
      </c>
      <c r="D53" s="95">
        <v>15136</v>
      </c>
      <c r="E53" s="185">
        <v>10.530159193807508</v>
      </c>
      <c r="F53" s="82"/>
    </row>
    <row r="54" spans="1:6" s="29" customFormat="1" ht="12.75" customHeight="1">
      <c r="A54" s="145">
        <v>51</v>
      </c>
      <c r="B54" s="93" t="s">
        <v>59</v>
      </c>
      <c r="C54" s="178">
        <v>15277</v>
      </c>
      <c r="D54" s="95">
        <v>14793</v>
      </c>
      <c r="E54" s="185">
        <v>-3.1681612882110364</v>
      </c>
      <c r="F54" s="82"/>
    </row>
    <row r="55" spans="1:6" s="29" customFormat="1" ht="12.75" customHeight="1">
      <c r="A55" s="145">
        <v>52</v>
      </c>
      <c r="B55" s="93" t="s">
        <v>87</v>
      </c>
      <c r="C55" s="178">
        <v>14203</v>
      </c>
      <c r="D55" s="95">
        <v>14738</v>
      </c>
      <c r="E55" s="185">
        <v>3.766809828909385</v>
      </c>
      <c r="F55" s="82"/>
    </row>
    <row r="56" spans="1:6" s="29" customFormat="1" ht="12.75" customHeight="1">
      <c r="A56" s="145">
        <v>53</v>
      </c>
      <c r="B56" s="93" t="s">
        <v>90</v>
      </c>
      <c r="C56" s="178">
        <v>13626</v>
      </c>
      <c r="D56" s="95">
        <v>13618</v>
      </c>
      <c r="E56" s="185">
        <v>-5.8711287244972842E-2</v>
      </c>
      <c r="F56" s="82"/>
    </row>
    <row r="57" spans="1:6" s="29" customFormat="1" ht="12.75" customHeight="1">
      <c r="A57" s="145">
        <v>54</v>
      </c>
      <c r="B57" s="93" t="s">
        <v>89</v>
      </c>
      <c r="C57" s="178">
        <v>12259</v>
      </c>
      <c r="D57" s="95">
        <v>12885</v>
      </c>
      <c r="E57" s="185">
        <v>5.1064524023166653</v>
      </c>
      <c r="F57" s="82"/>
    </row>
    <row r="58" spans="1:6" s="29" customFormat="1" ht="12.75" customHeight="1">
      <c r="A58" s="145">
        <v>55</v>
      </c>
      <c r="B58" s="93" t="s">
        <v>88</v>
      </c>
      <c r="C58" s="178">
        <v>12417</v>
      </c>
      <c r="D58" s="95">
        <v>12635</v>
      </c>
      <c r="E58" s="185">
        <v>1.7556575662398326</v>
      </c>
      <c r="F58" s="82"/>
    </row>
    <row r="59" spans="1:6" s="29" customFormat="1" ht="12.75" customHeight="1">
      <c r="A59" s="145">
        <v>56</v>
      </c>
      <c r="B59" s="93" t="s">
        <v>97</v>
      </c>
      <c r="C59" s="178" t="s">
        <v>71</v>
      </c>
      <c r="D59" s="95">
        <v>11739</v>
      </c>
      <c r="E59" s="185" t="s">
        <v>72</v>
      </c>
      <c r="F59" s="82"/>
    </row>
    <row r="60" spans="1:6" s="164" customFormat="1" ht="12.75" customHeight="1">
      <c r="A60" s="145">
        <v>57</v>
      </c>
      <c r="B60" s="93" t="s">
        <v>80</v>
      </c>
      <c r="C60" s="178">
        <v>13378</v>
      </c>
      <c r="D60" s="178">
        <v>11656</v>
      </c>
      <c r="E60" s="185">
        <v>-12.871879204664374</v>
      </c>
      <c r="F60" s="82"/>
    </row>
    <row r="61" spans="1:6" s="164" customFormat="1" ht="12.75" customHeight="1">
      <c r="A61" s="145">
        <v>58</v>
      </c>
      <c r="B61" s="93" t="s">
        <v>95</v>
      </c>
      <c r="C61" s="178">
        <v>10095</v>
      </c>
      <c r="D61" s="178">
        <v>10381</v>
      </c>
      <c r="E61" s="185">
        <v>2.8330856859831601</v>
      </c>
    </row>
    <row r="62" spans="1:6" s="164" customFormat="1" ht="12.75" customHeight="1">
      <c r="A62" s="145">
        <v>59</v>
      </c>
      <c r="B62" s="93" t="s">
        <v>93</v>
      </c>
      <c r="C62" s="178">
        <v>9711</v>
      </c>
      <c r="D62" s="178">
        <v>9961</v>
      </c>
      <c r="E62" s="185">
        <v>2.5744001647616104</v>
      </c>
    </row>
    <row r="63" spans="1:6" s="164" customFormat="1" ht="12.75" customHeight="1">
      <c r="A63" s="145">
        <v>60</v>
      </c>
      <c r="B63" s="93" t="s">
        <v>98</v>
      </c>
      <c r="C63" s="178" t="s">
        <v>71</v>
      </c>
      <c r="D63" s="178">
        <v>9465</v>
      </c>
      <c r="E63" s="185" t="s">
        <v>72</v>
      </c>
    </row>
    <row r="64" spans="1:6" s="164" customFormat="1" ht="12.75" customHeight="1">
      <c r="A64" s="145">
        <v>61</v>
      </c>
      <c r="B64" s="93" t="s">
        <v>96</v>
      </c>
      <c r="C64" s="178">
        <v>7988</v>
      </c>
      <c r="D64" s="178">
        <v>9419</v>
      </c>
      <c r="E64" s="185">
        <v>17.914371557336004</v>
      </c>
    </row>
    <row r="65" spans="1:6" s="29" customFormat="1" ht="25.5" customHeight="1">
      <c r="A65" s="183"/>
      <c r="B65" s="184" t="s">
        <v>16</v>
      </c>
      <c r="C65" s="116">
        <v>4667010</v>
      </c>
      <c r="D65" s="116">
        <v>5042390</v>
      </c>
      <c r="E65" s="176">
        <v>8.0432653883321432</v>
      </c>
      <c r="F65" s="82"/>
    </row>
    <row r="66" spans="1:6" s="29" customFormat="1" ht="16.5" customHeight="1">
      <c r="A66" s="181" t="s">
        <v>73</v>
      </c>
      <c r="B66" s="182"/>
      <c r="C66" s="182"/>
      <c r="D66" s="182"/>
      <c r="E66" s="175"/>
    </row>
    <row r="67" spans="1:6">
      <c r="A67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R70"/>
  <sheetViews>
    <sheetView zoomScale="106" zoomScaleNormal="106" workbookViewId="0"/>
  </sheetViews>
  <sheetFormatPr defaultColWidth="9.140625" defaultRowHeight="12.75"/>
  <cols>
    <col min="1" max="1" width="3.7109375" style="64" customWidth="1"/>
    <col min="2" max="2" width="28.140625" style="2" customWidth="1"/>
    <col min="3" max="3" width="17.85546875" style="64" customWidth="1"/>
    <col min="4" max="4" width="14.28515625" style="64" customWidth="1"/>
    <col min="5" max="5" width="12" style="64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3" t="s">
        <v>58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4"/>
      <c r="B3" s="122" t="s">
        <v>12</v>
      </c>
      <c r="C3" s="147">
        <v>44866</v>
      </c>
      <c r="D3" s="147">
        <v>45231</v>
      </c>
      <c r="E3" s="123" t="s">
        <v>15</v>
      </c>
      <c r="F3" s="150"/>
    </row>
    <row r="4" spans="1:226" ht="12.75" customHeight="1">
      <c r="A4" s="152">
        <v>1</v>
      </c>
      <c r="B4" s="149" t="s">
        <v>17</v>
      </c>
      <c r="C4" s="131">
        <v>445654271</v>
      </c>
      <c r="D4" s="131">
        <v>494174445</v>
      </c>
      <c r="E4" s="185">
        <v>10.887402445650521</v>
      </c>
      <c r="F4" s="148"/>
      <c r="G4" s="17"/>
      <c r="H4" s="127"/>
      <c r="I4" s="127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1">
        <v>2</v>
      </c>
      <c r="B5" s="149" t="s">
        <v>18</v>
      </c>
      <c r="C5" s="131">
        <v>260564355</v>
      </c>
      <c r="D5" s="131">
        <v>285938949</v>
      </c>
      <c r="E5" s="185">
        <v>9.738321268079817</v>
      </c>
      <c r="F5" s="148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1">
        <v>3</v>
      </c>
      <c r="B6" s="149" t="s">
        <v>19</v>
      </c>
      <c r="C6" s="131">
        <v>360167562</v>
      </c>
      <c r="D6" s="131">
        <v>400240039</v>
      </c>
      <c r="E6" s="185">
        <v>11.126064984164232</v>
      </c>
      <c r="F6" s="148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1">
        <v>4</v>
      </c>
      <c r="B7" s="149" t="s">
        <v>20</v>
      </c>
      <c r="C7" s="131">
        <v>141887440</v>
      </c>
      <c r="D7" s="131">
        <v>141937080</v>
      </c>
      <c r="E7" s="185">
        <v>3.4985478630102852E-2</v>
      </c>
      <c r="F7" s="148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1">
        <v>5</v>
      </c>
      <c r="B8" s="149" t="s">
        <v>21</v>
      </c>
      <c r="C8" s="131">
        <v>122485713</v>
      </c>
      <c r="D8" s="131">
        <v>132523586</v>
      </c>
      <c r="E8" s="185">
        <v>8.1951378280338698</v>
      </c>
      <c r="F8" s="148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1">
        <v>6</v>
      </c>
      <c r="B9" s="149" t="s">
        <v>24</v>
      </c>
      <c r="C9" s="131">
        <v>262925144</v>
      </c>
      <c r="D9" s="131">
        <v>243762951</v>
      </c>
      <c r="E9" s="185">
        <v>-7.2880793021454044</v>
      </c>
      <c r="F9" s="148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1">
        <v>7</v>
      </c>
      <c r="B10" s="149" t="s">
        <v>22</v>
      </c>
      <c r="C10" s="131">
        <v>389033502</v>
      </c>
      <c r="D10" s="131">
        <v>486603744</v>
      </c>
      <c r="E10" s="185">
        <v>25.080164432727958</v>
      </c>
      <c r="F10" s="148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1">
        <v>8</v>
      </c>
      <c r="B11" s="149" t="s">
        <v>23</v>
      </c>
      <c r="C11" s="131">
        <v>162710142</v>
      </c>
      <c r="D11" s="131">
        <v>186254367</v>
      </c>
      <c r="E11" s="185">
        <v>14.470041455682583</v>
      </c>
      <c r="F11" s="148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1">
        <v>9</v>
      </c>
      <c r="B12" s="149" t="s">
        <v>25</v>
      </c>
      <c r="C12" s="131">
        <v>415478544</v>
      </c>
      <c r="D12" s="131">
        <v>467490536</v>
      </c>
      <c r="E12" s="185">
        <v>12.518574725726388</v>
      </c>
      <c r="F12" s="148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1">
        <v>10</v>
      </c>
      <c r="B13" s="149" t="s">
        <v>27</v>
      </c>
      <c r="C13" s="131">
        <v>65804022</v>
      </c>
      <c r="D13" s="131">
        <v>70819092</v>
      </c>
      <c r="E13" s="185">
        <v>7.6212210858479139</v>
      </c>
      <c r="F13" s="148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1">
        <v>11</v>
      </c>
      <c r="B14" s="149" t="s">
        <v>26</v>
      </c>
      <c r="C14" s="131">
        <v>145740634</v>
      </c>
      <c r="D14" s="131">
        <v>154733449</v>
      </c>
      <c r="E14" s="185">
        <v>6.1704239601427835</v>
      </c>
      <c r="F14" s="148"/>
      <c r="G14" s="17"/>
      <c r="H14" s="61"/>
      <c r="I14" s="179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1">
        <v>12</v>
      </c>
      <c r="B15" s="149" t="s">
        <v>29</v>
      </c>
      <c r="C15" s="131">
        <v>41581840</v>
      </c>
      <c r="D15" s="131">
        <v>44238280</v>
      </c>
      <c r="E15" s="185">
        <v>6.3884618862464961</v>
      </c>
      <c r="F15" s="148"/>
      <c r="G15" s="17"/>
      <c r="H15" s="61"/>
      <c r="I15" s="179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1">
        <v>13</v>
      </c>
      <c r="B16" s="149" t="s">
        <v>36</v>
      </c>
      <c r="C16" s="131">
        <v>303753990</v>
      </c>
      <c r="D16" s="131">
        <v>329597625</v>
      </c>
      <c r="E16" s="185">
        <v>8.5080808321233903</v>
      </c>
      <c r="F16" s="148"/>
      <c r="G16" s="17"/>
      <c r="H16" s="61"/>
      <c r="I16" s="179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1">
        <v>14</v>
      </c>
      <c r="B17" s="149" t="s">
        <v>35</v>
      </c>
      <c r="C17" s="131">
        <v>112725756</v>
      </c>
      <c r="D17" s="131">
        <v>127889834</v>
      </c>
      <c r="E17" s="185">
        <v>13.452185674407897</v>
      </c>
      <c r="F17" s="148"/>
      <c r="G17" s="17"/>
      <c r="H17" s="61"/>
      <c r="I17" s="179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1">
        <v>15</v>
      </c>
      <c r="B18" s="149" t="s">
        <v>28</v>
      </c>
      <c r="C18" s="131">
        <v>141202440</v>
      </c>
      <c r="D18" s="131">
        <v>145067571</v>
      </c>
      <c r="E18" s="185">
        <v>2.7372975991066446</v>
      </c>
      <c r="F18" s="148"/>
      <c r="G18" s="17"/>
      <c r="H18" s="61"/>
      <c r="I18" s="179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1">
        <v>16</v>
      </c>
      <c r="B19" s="149" t="s">
        <v>32</v>
      </c>
      <c r="C19" s="131">
        <v>30848608</v>
      </c>
      <c r="D19" s="131">
        <v>34168708</v>
      </c>
      <c r="E19" s="185">
        <v>10.762560177755832</v>
      </c>
      <c r="F19" s="148"/>
      <c r="G19" s="17"/>
      <c r="H19" s="61"/>
      <c r="I19" s="179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1">
        <v>17</v>
      </c>
      <c r="B20" s="149" t="s">
        <v>30</v>
      </c>
      <c r="C20" s="131">
        <v>75650472</v>
      </c>
      <c r="D20" s="131">
        <v>78295920</v>
      </c>
      <c r="E20" s="185">
        <v>3.4969352207082069</v>
      </c>
      <c r="F20" s="148"/>
      <c r="G20" s="17"/>
      <c r="H20" s="61"/>
      <c r="I20" s="179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1">
        <v>18</v>
      </c>
      <c r="B21" s="149" t="s">
        <v>60</v>
      </c>
      <c r="C21" s="131">
        <v>53604828</v>
      </c>
      <c r="D21" s="131">
        <v>55776843</v>
      </c>
      <c r="E21" s="185">
        <v>4.0519018175004682</v>
      </c>
      <c r="F21" s="148"/>
      <c r="G21" s="17"/>
      <c r="H21" s="61"/>
      <c r="I21" s="179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1">
        <v>19</v>
      </c>
      <c r="B22" s="149" t="s">
        <v>39</v>
      </c>
      <c r="C22" s="131">
        <v>135579437</v>
      </c>
      <c r="D22" s="131">
        <v>149928436</v>
      </c>
      <c r="E22" s="185">
        <v>10.583462593962533</v>
      </c>
      <c r="F22" s="148"/>
      <c r="G22" s="17"/>
      <c r="H22" s="61"/>
      <c r="I22" s="179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1">
        <v>20</v>
      </c>
      <c r="B23" s="149" t="s">
        <v>61</v>
      </c>
      <c r="C23" s="131">
        <v>78754456</v>
      </c>
      <c r="D23" s="131">
        <v>93646324</v>
      </c>
      <c r="E23" s="185">
        <v>18.909238608669966</v>
      </c>
      <c r="F23" s="148"/>
      <c r="G23" s="17"/>
      <c r="H23" s="61"/>
      <c r="I23" s="179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1">
        <v>21</v>
      </c>
      <c r="B24" s="149" t="s">
        <v>33</v>
      </c>
      <c r="C24" s="131">
        <v>52490420</v>
      </c>
      <c r="D24" s="131">
        <v>51077339</v>
      </c>
      <c r="E24" s="185">
        <v>-2.6920740965684788</v>
      </c>
      <c r="F24" s="148"/>
      <c r="G24" s="17"/>
      <c r="H24" s="61"/>
      <c r="I24" s="179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1">
        <v>22</v>
      </c>
      <c r="B25" s="149" t="s">
        <v>41</v>
      </c>
      <c r="C25" s="131">
        <v>64810742</v>
      </c>
      <c r="D25" s="131">
        <v>66206119</v>
      </c>
      <c r="E25" s="185">
        <v>2.1530026611946518</v>
      </c>
      <c r="F25" s="148"/>
      <c r="G25" s="17"/>
      <c r="H25" s="61"/>
      <c r="I25" s="179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1">
        <v>23</v>
      </c>
      <c r="B26" s="149" t="s">
        <v>38</v>
      </c>
      <c r="C26" s="131">
        <v>113517520</v>
      </c>
      <c r="D26" s="131">
        <v>131350960</v>
      </c>
      <c r="E26" s="185">
        <v>15.709856945430097</v>
      </c>
      <c r="F26" s="134"/>
      <c r="G26" s="17"/>
      <c r="H26" s="61"/>
      <c r="I26" s="179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1">
        <v>24</v>
      </c>
      <c r="B27" s="149" t="s">
        <v>31</v>
      </c>
      <c r="C27" s="131">
        <v>13194288</v>
      </c>
      <c r="D27" s="131">
        <v>14173924</v>
      </c>
      <c r="E27" s="185">
        <v>7.4246977176790434</v>
      </c>
      <c r="F27" s="134"/>
      <c r="G27" s="17"/>
      <c r="H27" s="61"/>
      <c r="I27" s="179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1">
        <v>25</v>
      </c>
      <c r="B28" s="149" t="s">
        <v>34</v>
      </c>
      <c r="C28" s="131">
        <v>51387868</v>
      </c>
      <c r="D28" s="131">
        <v>53794120</v>
      </c>
      <c r="E28" s="185">
        <v>4.6825293471992264</v>
      </c>
      <c r="F28" s="138"/>
      <c r="G28" s="17"/>
      <c r="H28" s="61"/>
      <c r="I28" s="179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1">
        <v>26</v>
      </c>
      <c r="B29" s="149" t="s">
        <v>51</v>
      </c>
      <c r="C29" s="131">
        <v>58331250</v>
      </c>
      <c r="D29" s="131">
        <v>61816250</v>
      </c>
      <c r="E29" s="185">
        <v>5.9744990892531877</v>
      </c>
      <c r="F29" s="121"/>
      <c r="G29" s="17"/>
      <c r="H29" s="61"/>
      <c r="I29" s="179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1">
        <v>27</v>
      </c>
      <c r="B30" s="149" t="s">
        <v>37</v>
      </c>
      <c r="C30" s="131">
        <v>21323988</v>
      </c>
      <c r="D30" s="131">
        <v>23430176</v>
      </c>
      <c r="E30" s="185">
        <v>9.877083029684691</v>
      </c>
      <c r="F30" s="138"/>
      <c r="G30" s="17"/>
      <c r="H30" s="61"/>
      <c r="I30" s="179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1">
        <v>28</v>
      </c>
      <c r="B31" s="149" t="s">
        <v>40</v>
      </c>
      <c r="C31" s="131">
        <v>26998808</v>
      </c>
      <c r="D31" s="131">
        <v>26976090</v>
      </c>
      <c r="E31" s="185">
        <v>-8.4144455562630768E-2</v>
      </c>
      <c r="F31" s="134"/>
      <c r="G31" s="17"/>
      <c r="H31" s="61"/>
      <c r="I31" s="179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1">
        <v>29</v>
      </c>
      <c r="B32" s="149" t="s">
        <v>44</v>
      </c>
      <c r="C32" s="131">
        <v>29199132</v>
      </c>
      <c r="D32" s="131">
        <v>26304372</v>
      </c>
      <c r="E32" s="185">
        <v>-9.9138563434008926</v>
      </c>
      <c r="F32" s="134"/>
      <c r="G32" s="17"/>
      <c r="H32" s="61"/>
      <c r="I32" s="179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1">
        <v>30</v>
      </c>
      <c r="B33" s="149" t="s">
        <v>57</v>
      </c>
      <c r="C33" s="131">
        <v>55685216</v>
      </c>
      <c r="D33" s="131">
        <v>55055456</v>
      </c>
      <c r="E33" s="185">
        <v>-1.1309285394529134</v>
      </c>
      <c r="F33" s="134"/>
      <c r="G33" s="17"/>
      <c r="H33" s="61"/>
      <c r="I33" s="179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1">
        <v>31</v>
      </c>
      <c r="B34" s="149" t="s">
        <v>81</v>
      </c>
      <c r="C34" s="131">
        <v>29804236</v>
      </c>
      <c r="D34" s="131">
        <v>33083028</v>
      </c>
      <c r="E34" s="185">
        <v>11.001093938458949</v>
      </c>
      <c r="F34" s="134"/>
      <c r="G34" s="17"/>
      <c r="H34" s="61"/>
      <c r="I34" s="179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1">
        <v>32</v>
      </c>
      <c r="B35" s="149" t="s">
        <v>45</v>
      </c>
      <c r="C35" s="131">
        <v>15395946</v>
      </c>
      <c r="D35" s="131">
        <v>17946066</v>
      </c>
      <c r="E35" s="185">
        <v>16.563581088164376</v>
      </c>
      <c r="F35" s="134"/>
      <c r="G35" s="17"/>
      <c r="H35" s="61"/>
      <c r="I35" s="179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1">
        <v>33</v>
      </c>
      <c r="B36" s="149" t="s">
        <v>52</v>
      </c>
      <c r="C36" s="131">
        <v>33543442</v>
      </c>
      <c r="D36" s="131">
        <v>33400782</v>
      </c>
      <c r="E36" s="185">
        <v>-0.42529922838568562</v>
      </c>
      <c r="F36" s="134"/>
      <c r="G36" s="17"/>
      <c r="H36" s="61"/>
      <c r="I36" s="179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1">
        <v>34</v>
      </c>
      <c r="B37" s="149" t="s">
        <v>79</v>
      </c>
      <c r="C37" s="131">
        <v>21764168</v>
      </c>
      <c r="D37" s="131">
        <v>29550534</v>
      </c>
      <c r="E37" s="185">
        <v>35.776079287754072</v>
      </c>
      <c r="F37" s="134"/>
      <c r="G37" s="17"/>
      <c r="H37" s="61"/>
      <c r="I37" s="179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1">
        <v>35</v>
      </c>
      <c r="B38" s="149" t="s">
        <v>43</v>
      </c>
      <c r="C38" s="131">
        <v>47011341</v>
      </c>
      <c r="D38" s="131">
        <v>46437807</v>
      </c>
      <c r="E38" s="185">
        <v>-1.2199907252167088</v>
      </c>
      <c r="F38" s="134"/>
      <c r="G38" s="17"/>
      <c r="H38" s="61"/>
      <c r="I38" s="179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1">
        <v>36</v>
      </c>
      <c r="B39" s="149" t="s">
        <v>65</v>
      </c>
      <c r="C39" s="131">
        <v>45315882</v>
      </c>
      <c r="D39" s="131">
        <v>41801940</v>
      </c>
      <c r="E39" s="185">
        <v>-7.7543277211287647</v>
      </c>
      <c r="F39" s="134"/>
      <c r="G39" s="17"/>
      <c r="H39" s="61"/>
      <c r="I39" s="179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1">
        <v>37</v>
      </c>
      <c r="B40" s="149" t="s">
        <v>46</v>
      </c>
      <c r="C40" s="131">
        <v>20071270</v>
      </c>
      <c r="D40" s="131">
        <v>19536955</v>
      </c>
      <c r="E40" s="185">
        <v>-2.6620886471060379</v>
      </c>
      <c r="F40" s="134"/>
      <c r="G40" s="17"/>
      <c r="H40" s="61"/>
      <c r="I40" s="179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1">
        <v>38</v>
      </c>
      <c r="B41" s="149" t="s">
        <v>82</v>
      </c>
      <c r="C41" s="131">
        <v>34127464</v>
      </c>
      <c r="D41" s="131">
        <v>33040952</v>
      </c>
      <c r="E41" s="185">
        <v>-3.1836880701126815</v>
      </c>
      <c r="F41" s="134"/>
      <c r="G41" s="17"/>
      <c r="H41" s="61"/>
      <c r="I41" s="179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1">
        <v>39</v>
      </c>
      <c r="B42" s="149" t="s">
        <v>47</v>
      </c>
      <c r="C42" s="131">
        <v>34458901</v>
      </c>
      <c r="D42" s="131">
        <v>34168034</v>
      </c>
      <c r="E42" s="185">
        <v>-0.84409830713985912</v>
      </c>
      <c r="F42" s="134"/>
      <c r="G42" s="17"/>
      <c r="H42" s="61"/>
      <c r="I42" s="179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1">
        <v>40</v>
      </c>
      <c r="B43" s="149" t="s">
        <v>42</v>
      </c>
      <c r="C43" s="131">
        <v>65661596</v>
      </c>
      <c r="D43" s="131">
        <v>59119108</v>
      </c>
      <c r="E43" s="185">
        <v>-9.9639490943838762</v>
      </c>
      <c r="F43" s="134"/>
      <c r="G43" s="17"/>
      <c r="H43" s="61"/>
      <c r="I43" s="179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1">
        <v>41</v>
      </c>
      <c r="B44" s="149" t="s">
        <v>76</v>
      </c>
      <c r="C44" s="131">
        <v>7569828</v>
      </c>
      <c r="D44" s="131">
        <v>8424374</v>
      </c>
      <c r="E44" s="185">
        <v>11.288843022589152</v>
      </c>
      <c r="F44" s="134"/>
      <c r="G44" s="17"/>
      <c r="H44" s="61"/>
      <c r="I44" s="179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1">
        <v>42</v>
      </c>
      <c r="B45" s="149" t="s">
        <v>78</v>
      </c>
      <c r="C45" s="131">
        <v>8093167</v>
      </c>
      <c r="D45" s="131">
        <v>7958938</v>
      </c>
      <c r="E45" s="185">
        <v>-1.6585472658602003</v>
      </c>
      <c r="F45" s="134"/>
      <c r="G45" s="17"/>
      <c r="H45" s="61"/>
      <c r="I45" s="179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1">
        <v>43</v>
      </c>
      <c r="B46" s="149" t="s">
        <v>48</v>
      </c>
      <c r="C46" s="131">
        <v>16381116</v>
      </c>
      <c r="D46" s="131">
        <v>17086788</v>
      </c>
      <c r="E46" s="185">
        <v>4.3078383670563101</v>
      </c>
      <c r="F46" s="134"/>
      <c r="G46" s="17"/>
      <c r="H46" s="61"/>
      <c r="I46" s="179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1">
        <v>44</v>
      </c>
      <c r="B47" s="149" t="s">
        <v>91</v>
      </c>
      <c r="C47" s="131">
        <v>60033794</v>
      </c>
      <c r="D47" s="131">
        <v>51943290</v>
      </c>
      <c r="E47" s="185">
        <v>-13.476582872640034</v>
      </c>
      <c r="F47" s="134"/>
      <c r="G47" s="17"/>
      <c r="H47" s="61"/>
      <c r="I47" s="179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1">
        <v>45</v>
      </c>
      <c r="B48" s="149" t="s">
        <v>84</v>
      </c>
      <c r="C48" s="131">
        <v>10007878</v>
      </c>
      <c r="D48" s="131">
        <v>10761440</v>
      </c>
      <c r="E48" s="185">
        <v>7.5296881117055987</v>
      </c>
      <c r="F48" s="134"/>
      <c r="G48" s="17"/>
      <c r="H48" s="61"/>
      <c r="I48" s="179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1">
        <v>46</v>
      </c>
      <c r="B49" s="149" t="s">
        <v>85</v>
      </c>
      <c r="C49" s="131">
        <v>4465550</v>
      </c>
      <c r="D49" s="131">
        <v>5061990</v>
      </c>
      <c r="E49" s="185">
        <v>13.356473446719889</v>
      </c>
      <c r="F49" s="134"/>
      <c r="G49" s="17"/>
      <c r="H49" s="61"/>
      <c r="I49" s="179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1">
        <v>47</v>
      </c>
      <c r="B50" s="149" t="s">
        <v>92</v>
      </c>
      <c r="C50" s="131">
        <v>4602177</v>
      </c>
      <c r="D50" s="131">
        <v>4943079</v>
      </c>
      <c r="E50" s="185">
        <v>7.4074074074074066</v>
      </c>
      <c r="F50" s="134"/>
      <c r="G50" s="17"/>
      <c r="H50" s="61"/>
      <c r="I50" s="179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1">
        <v>48</v>
      </c>
      <c r="B51" s="149" t="s">
        <v>83</v>
      </c>
      <c r="C51" s="131">
        <v>12851936</v>
      </c>
      <c r="D51" s="131">
        <v>13642248</v>
      </c>
      <c r="E51" s="185">
        <v>6.1493614658523041</v>
      </c>
      <c r="F51" s="134"/>
      <c r="G51" s="17"/>
      <c r="H51" s="61"/>
      <c r="I51" s="179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1">
        <v>49</v>
      </c>
      <c r="B52" s="149" t="s">
        <v>86</v>
      </c>
      <c r="C52" s="131">
        <v>5884789</v>
      </c>
      <c r="D52" s="131">
        <v>6953255</v>
      </c>
      <c r="E52" s="185">
        <v>18.156402888871632</v>
      </c>
      <c r="F52" s="134"/>
      <c r="G52" s="17"/>
      <c r="H52" s="61"/>
      <c r="I52" s="179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1">
        <v>50</v>
      </c>
      <c r="B53" s="149" t="s">
        <v>77</v>
      </c>
      <c r="C53" s="131">
        <v>12160272</v>
      </c>
      <c r="D53" s="131">
        <v>13440768</v>
      </c>
      <c r="E53" s="185">
        <v>10.530159193807508</v>
      </c>
      <c r="F53" s="134"/>
      <c r="G53" s="17"/>
      <c r="H53" s="61"/>
      <c r="I53" s="179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12.75" customHeight="1">
      <c r="A54" s="151">
        <v>51</v>
      </c>
      <c r="B54" s="149" t="s">
        <v>59</v>
      </c>
      <c r="C54" s="131">
        <v>3758142</v>
      </c>
      <c r="D54" s="131">
        <v>3639078</v>
      </c>
      <c r="E54" s="185">
        <v>-3.1681612882110364</v>
      </c>
      <c r="F54" s="134"/>
      <c r="G54" s="17"/>
      <c r="H54" s="61"/>
      <c r="I54" s="179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2.75" customHeight="1">
      <c r="A55" s="151">
        <v>52</v>
      </c>
      <c r="B55" s="149" t="s">
        <v>87</v>
      </c>
      <c r="C55" s="131">
        <v>6419756</v>
      </c>
      <c r="D55" s="131">
        <v>6661576</v>
      </c>
      <c r="E55" s="185">
        <v>3.766809828909385</v>
      </c>
      <c r="F55" s="134"/>
      <c r="G55" s="17"/>
      <c r="H55" s="61"/>
      <c r="I55" s="179"/>
      <c r="K55" s="17"/>
      <c r="M55" s="62"/>
      <c r="N55" s="17"/>
      <c r="O55" s="61"/>
      <c r="P55" s="46"/>
      <c r="R55" s="62"/>
      <c r="S55" s="17"/>
      <c r="T55" s="61"/>
      <c r="U55" s="46"/>
      <c r="W55" s="62"/>
      <c r="X55" s="17"/>
      <c r="Y55" s="61"/>
      <c r="Z55" s="46"/>
      <c r="AB55" s="62"/>
      <c r="AC55" s="17"/>
      <c r="AD55" s="61"/>
      <c r="AE55" s="46"/>
      <c r="AG55" s="62"/>
      <c r="AH55" s="17"/>
      <c r="AI55" s="61"/>
      <c r="AJ55" s="46"/>
      <c r="AL55" s="62"/>
      <c r="AM55" s="17"/>
      <c r="AN55" s="61"/>
      <c r="AO55" s="46"/>
      <c r="AQ55" s="62"/>
      <c r="AR55" s="17"/>
      <c r="AS55" s="61"/>
      <c r="AT55" s="46"/>
      <c r="AV55" s="62"/>
      <c r="AW55" s="17"/>
      <c r="AX55" s="61"/>
      <c r="AY55" s="46"/>
      <c r="BA55" s="62"/>
      <c r="BB55" s="17"/>
      <c r="BC55" s="61"/>
      <c r="BD55" s="46"/>
      <c r="BF55" s="62"/>
      <c r="BG55" s="17"/>
      <c r="BH55" s="61"/>
      <c r="BI55" s="46"/>
      <c r="BK55" s="62"/>
      <c r="BL55" s="17"/>
      <c r="BM55" s="61"/>
      <c r="BN55" s="46"/>
      <c r="BP55" s="62"/>
      <c r="BQ55" s="17"/>
      <c r="BR55" s="61"/>
      <c r="BS55" s="46"/>
      <c r="BU55" s="62"/>
      <c r="BV55" s="17"/>
      <c r="BW55" s="61"/>
      <c r="BX55" s="46"/>
      <c r="BZ55" s="62"/>
      <c r="CA55" s="17"/>
      <c r="CB55" s="61"/>
      <c r="CC55" s="46"/>
      <c r="CE55" s="62"/>
      <c r="CF55" s="17"/>
      <c r="CG55" s="61"/>
      <c r="CH55" s="46"/>
      <c r="CJ55" s="62"/>
      <c r="CK55" s="17"/>
      <c r="CL55" s="61"/>
      <c r="CM55" s="46"/>
      <c r="CO55" s="62"/>
      <c r="CP55" s="17"/>
      <c r="CQ55" s="61"/>
      <c r="CR55" s="46"/>
      <c r="CT55" s="62"/>
      <c r="CU55" s="17"/>
      <c r="CV55" s="61"/>
      <c r="CW55" s="46"/>
      <c r="CY55" s="62"/>
      <c r="CZ55" s="17"/>
      <c r="DA55" s="61"/>
      <c r="DB55" s="46"/>
      <c r="DD55" s="62"/>
      <c r="DE55" s="17"/>
      <c r="DF55" s="61"/>
      <c r="DG55" s="46"/>
      <c r="DI55" s="62"/>
      <c r="DJ55" s="17"/>
      <c r="DK55" s="61"/>
      <c r="DL55" s="46"/>
      <c r="DN55" s="62"/>
      <c r="DO55" s="17"/>
      <c r="DP55" s="61"/>
      <c r="DQ55" s="46"/>
      <c r="DS55" s="62"/>
      <c r="DT55" s="17"/>
      <c r="DU55" s="61"/>
      <c r="DV55" s="46"/>
      <c r="DX55" s="62"/>
      <c r="DY55" s="17"/>
      <c r="DZ55" s="61"/>
      <c r="EA55" s="46"/>
      <c r="EC55" s="62"/>
      <c r="ED55" s="17"/>
      <c r="EE55" s="61"/>
      <c r="EF55" s="46"/>
      <c r="EH55" s="62"/>
      <c r="EI55" s="17"/>
      <c r="EJ55" s="61"/>
      <c r="EK55" s="46"/>
      <c r="EM55" s="62"/>
      <c r="EN55" s="17"/>
      <c r="EO55" s="61"/>
      <c r="EP55" s="46"/>
      <c r="ER55" s="62"/>
      <c r="ES55" s="17"/>
      <c r="ET55" s="61"/>
      <c r="EU55" s="46"/>
      <c r="EW55" s="62"/>
      <c r="EX55" s="17"/>
      <c r="EY55" s="61"/>
      <c r="EZ55" s="46"/>
      <c r="FB55" s="62"/>
      <c r="FC55" s="17"/>
      <c r="FD55" s="61"/>
      <c r="FE55" s="46"/>
      <c r="FG55" s="62"/>
      <c r="FH55" s="17"/>
      <c r="FI55" s="61"/>
      <c r="FJ55" s="46"/>
      <c r="FL55" s="62"/>
      <c r="FM55" s="17"/>
      <c r="FN55" s="61"/>
      <c r="FO55" s="46"/>
      <c r="FQ55" s="62"/>
      <c r="FR55" s="17"/>
      <c r="FS55" s="61"/>
      <c r="FT55" s="46"/>
      <c r="FV55" s="62"/>
      <c r="FW55" s="17"/>
      <c r="FX55" s="61"/>
      <c r="FY55" s="46"/>
      <c r="GA55" s="62"/>
      <c r="GB55" s="17"/>
      <c r="GC55" s="61"/>
      <c r="GD55" s="46"/>
      <c r="GF55" s="62"/>
      <c r="GG55" s="17"/>
      <c r="GH55" s="61"/>
      <c r="GI55" s="46"/>
      <c r="GK55" s="62"/>
      <c r="GL55" s="17"/>
      <c r="GM55" s="61"/>
      <c r="GN55" s="46"/>
      <c r="GP55" s="62"/>
      <c r="GQ55" s="17"/>
      <c r="GR55" s="61"/>
      <c r="GS55" s="46"/>
      <c r="GU55" s="62"/>
      <c r="GV55" s="17"/>
      <c r="GW55" s="61"/>
      <c r="GX55" s="46"/>
      <c r="GZ55" s="62"/>
      <c r="HA55" s="17"/>
      <c r="HB55" s="61"/>
      <c r="HC55" s="46"/>
      <c r="HE55" s="62"/>
      <c r="HF55" s="17"/>
      <c r="HG55" s="61"/>
      <c r="HH55" s="46"/>
      <c r="HJ55" s="62"/>
      <c r="HK55" s="17"/>
      <c r="HL55" s="61"/>
      <c r="HM55" s="46"/>
      <c r="HO55" s="62"/>
      <c r="HP55" s="17"/>
      <c r="HQ55" s="61"/>
      <c r="HR55" s="46"/>
    </row>
    <row r="56" spans="1:226" ht="12.75" customHeight="1">
      <c r="A56" s="151">
        <v>53</v>
      </c>
      <c r="B56" s="149" t="s">
        <v>90</v>
      </c>
      <c r="C56" s="131">
        <v>5000742</v>
      </c>
      <c r="D56" s="131">
        <v>4997806</v>
      </c>
      <c r="E56" s="185">
        <v>-5.8711287244972842E-2</v>
      </c>
      <c r="F56" s="134"/>
      <c r="G56" s="17"/>
      <c r="H56" s="61"/>
      <c r="I56" s="179"/>
      <c r="K56" s="17"/>
      <c r="M56" s="62"/>
      <c r="N56" s="17"/>
      <c r="O56" s="61"/>
      <c r="P56" s="46"/>
      <c r="R56" s="62"/>
      <c r="S56" s="17"/>
      <c r="T56" s="61"/>
      <c r="U56" s="46"/>
      <c r="W56" s="62"/>
      <c r="X56" s="17"/>
      <c r="Y56" s="61"/>
      <c r="Z56" s="46"/>
      <c r="AB56" s="62"/>
      <c r="AC56" s="17"/>
      <c r="AD56" s="61"/>
      <c r="AE56" s="46"/>
      <c r="AG56" s="62"/>
      <c r="AH56" s="17"/>
      <c r="AI56" s="61"/>
      <c r="AJ56" s="46"/>
      <c r="AL56" s="62"/>
      <c r="AM56" s="17"/>
      <c r="AN56" s="61"/>
      <c r="AO56" s="46"/>
      <c r="AQ56" s="62"/>
      <c r="AR56" s="17"/>
      <c r="AS56" s="61"/>
      <c r="AT56" s="46"/>
      <c r="AV56" s="62"/>
      <c r="AW56" s="17"/>
      <c r="AX56" s="61"/>
      <c r="AY56" s="46"/>
      <c r="BA56" s="62"/>
      <c r="BB56" s="17"/>
      <c r="BC56" s="61"/>
      <c r="BD56" s="46"/>
      <c r="BF56" s="62"/>
      <c r="BG56" s="17"/>
      <c r="BH56" s="61"/>
      <c r="BI56" s="46"/>
      <c r="BK56" s="62"/>
      <c r="BL56" s="17"/>
      <c r="BM56" s="61"/>
      <c r="BN56" s="46"/>
      <c r="BP56" s="62"/>
      <c r="BQ56" s="17"/>
      <c r="BR56" s="61"/>
      <c r="BS56" s="46"/>
      <c r="BU56" s="62"/>
      <c r="BV56" s="17"/>
      <c r="BW56" s="61"/>
      <c r="BX56" s="46"/>
      <c r="BZ56" s="62"/>
      <c r="CA56" s="17"/>
      <c r="CB56" s="61"/>
      <c r="CC56" s="46"/>
      <c r="CE56" s="62"/>
      <c r="CF56" s="17"/>
      <c r="CG56" s="61"/>
      <c r="CH56" s="46"/>
      <c r="CJ56" s="62"/>
      <c r="CK56" s="17"/>
      <c r="CL56" s="61"/>
      <c r="CM56" s="46"/>
      <c r="CO56" s="62"/>
      <c r="CP56" s="17"/>
      <c r="CQ56" s="61"/>
      <c r="CR56" s="46"/>
      <c r="CT56" s="62"/>
      <c r="CU56" s="17"/>
      <c r="CV56" s="61"/>
      <c r="CW56" s="46"/>
      <c r="CY56" s="62"/>
      <c r="CZ56" s="17"/>
      <c r="DA56" s="61"/>
      <c r="DB56" s="46"/>
      <c r="DD56" s="62"/>
      <c r="DE56" s="17"/>
      <c r="DF56" s="61"/>
      <c r="DG56" s="46"/>
      <c r="DI56" s="62"/>
      <c r="DJ56" s="17"/>
      <c r="DK56" s="61"/>
      <c r="DL56" s="46"/>
      <c r="DN56" s="62"/>
      <c r="DO56" s="17"/>
      <c r="DP56" s="61"/>
      <c r="DQ56" s="46"/>
      <c r="DS56" s="62"/>
      <c r="DT56" s="17"/>
      <c r="DU56" s="61"/>
      <c r="DV56" s="46"/>
      <c r="DX56" s="62"/>
      <c r="DY56" s="17"/>
      <c r="DZ56" s="61"/>
      <c r="EA56" s="46"/>
      <c r="EC56" s="62"/>
      <c r="ED56" s="17"/>
      <c r="EE56" s="61"/>
      <c r="EF56" s="46"/>
      <c r="EH56" s="62"/>
      <c r="EI56" s="17"/>
      <c r="EJ56" s="61"/>
      <c r="EK56" s="46"/>
      <c r="EM56" s="62"/>
      <c r="EN56" s="17"/>
      <c r="EO56" s="61"/>
      <c r="EP56" s="46"/>
      <c r="ER56" s="62"/>
      <c r="ES56" s="17"/>
      <c r="ET56" s="61"/>
      <c r="EU56" s="46"/>
      <c r="EW56" s="62"/>
      <c r="EX56" s="17"/>
      <c r="EY56" s="61"/>
      <c r="EZ56" s="46"/>
      <c r="FB56" s="62"/>
      <c r="FC56" s="17"/>
      <c r="FD56" s="61"/>
      <c r="FE56" s="46"/>
      <c r="FG56" s="62"/>
      <c r="FH56" s="17"/>
      <c r="FI56" s="61"/>
      <c r="FJ56" s="46"/>
      <c r="FL56" s="62"/>
      <c r="FM56" s="17"/>
      <c r="FN56" s="61"/>
      <c r="FO56" s="46"/>
      <c r="FQ56" s="62"/>
      <c r="FR56" s="17"/>
      <c r="FS56" s="61"/>
      <c r="FT56" s="46"/>
      <c r="FV56" s="62"/>
      <c r="FW56" s="17"/>
      <c r="FX56" s="61"/>
      <c r="FY56" s="46"/>
      <c r="GA56" s="62"/>
      <c r="GB56" s="17"/>
      <c r="GC56" s="61"/>
      <c r="GD56" s="46"/>
      <c r="GF56" s="62"/>
      <c r="GG56" s="17"/>
      <c r="GH56" s="61"/>
      <c r="GI56" s="46"/>
      <c r="GK56" s="62"/>
      <c r="GL56" s="17"/>
      <c r="GM56" s="61"/>
      <c r="GN56" s="46"/>
      <c r="GP56" s="62"/>
      <c r="GQ56" s="17"/>
      <c r="GR56" s="61"/>
      <c r="GS56" s="46"/>
      <c r="GU56" s="62"/>
      <c r="GV56" s="17"/>
      <c r="GW56" s="61"/>
      <c r="GX56" s="46"/>
      <c r="GZ56" s="62"/>
      <c r="HA56" s="17"/>
      <c r="HB56" s="61"/>
      <c r="HC56" s="46"/>
      <c r="HE56" s="62"/>
      <c r="HF56" s="17"/>
      <c r="HG56" s="61"/>
      <c r="HH56" s="46"/>
      <c r="HJ56" s="62"/>
      <c r="HK56" s="17"/>
      <c r="HL56" s="61"/>
      <c r="HM56" s="46"/>
      <c r="HO56" s="62"/>
      <c r="HP56" s="17"/>
      <c r="HQ56" s="61"/>
      <c r="HR56" s="46"/>
    </row>
    <row r="57" spans="1:226" ht="12.75" customHeight="1">
      <c r="A57" s="151">
        <v>54</v>
      </c>
      <c r="B57" s="149" t="s">
        <v>89</v>
      </c>
      <c r="C57" s="131">
        <v>32498609</v>
      </c>
      <c r="D57" s="131">
        <v>34158135</v>
      </c>
      <c r="E57" s="185">
        <v>5.1064524023166653</v>
      </c>
      <c r="F57" s="134"/>
      <c r="G57" s="17"/>
      <c r="H57" s="61"/>
      <c r="I57" s="179"/>
      <c r="K57" s="17"/>
      <c r="M57" s="62"/>
      <c r="N57" s="17"/>
      <c r="O57" s="61"/>
      <c r="P57" s="46"/>
      <c r="R57" s="62"/>
      <c r="S57" s="17"/>
      <c r="T57" s="61"/>
      <c r="U57" s="46"/>
      <c r="W57" s="62"/>
      <c r="X57" s="17"/>
      <c r="Y57" s="61"/>
      <c r="Z57" s="46"/>
      <c r="AB57" s="62"/>
      <c r="AC57" s="17"/>
      <c r="AD57" s="61"/>
      <c r="AE57" s="46"/>
      <c r="AG57" s="62"/>
      <c r="AH57" s="17"/>
      <c r="AI57" s="61"/>
      <c r="AJ57" s="46"/>
      <c r="AL57" s="62"/>
      <c r="AM57" s="17"/>
      <c r="AN57" s="61"/>
      <c r="AO57" s="46"/>
      <c r="AQ57" s="62"/>
      <c r="AR57" s="17"/>
      <c r="AS57" s="61"/>
      <c r="AT57" s="46"/>
      <c r="AV57" s="62"/>
      <c r="AW57" s="17"/>
      <c r="AX57" s="61"/>
      <c r="AY57" s="46"/>
      <c r="BA57" s="62"/>
      <c r="BB57" s="17"/>
      <c r="BC57" s="61"/>
      <c r="BD57" s="46"/>
      <c r="BF57" s="62"/>
      <c r="BG57" s="17"/>
      <c r="BH57" s="61"/>
      <c r="BI57" s="46"/>
      <c r="BK57" s="62"/>
      <c r="BL57" s="17"/>
      <c r="BM57" s="61"/>
      <c r="BN57" s="46"/>
      <c r="BP57" s="62"/>
      <c r="BQ57" s="17"/>
      <c r="BR57" s="61"/>
      <c r="BS57" s="46"/>
      <c r="BU57" s="62"/>
      <c r="BV57" s="17"/>
      <c r="BW57" s="61"/>
      <c r="BX57" s="46"/>
      <c r="BZ57" s="62"/>
      <c r="CA57" s="17"/>
      <c r="CB57" s="61"/>
      <c r="CC57" s="46"/>
      <c r="CE57" s="62"/>
      <c r="CF57" s="17"/>
      <c r="CG57" s="61"/>
      <c r="CH57" s="46"/>
      <c r="CJ57" s="62"/>
      <c r="CK57" s="17"/>
      <c r="CL57" s="61"/>
      <c r="CM57" s="46"/>
      <c r="CO57" s="62"/>
      <c r="CP57" s="17"/>
      <c r="CQ57" s="61"/>
      <c r="CR57" s="46"/>
      <c r="CT57" s="62"/>
      <c r="CU57" s="17"/>
      <c r="CV57" s="61"/>
      <c r="CW57" s="46"/>
      <c r="CY57" s="62"/>
      <c r="CZ57" s="17"/>
      <c r="DA57" s="61"/>
      <c r="DB57" s="46"/>
      <c r="DD57" s="62"/>
      <c r="DE57" s="17"/>
      <c r="DF57" s="61"/>
      <c r="DG57" s="46"/>
      <c r="DI57" s="62"/>
      <c r="DJ57" s="17"/>
      <c r="DK57" s="61"/>
      <c r="DL57" s="46"/>
      <c r="DN57" s="62"/>
      <c r="DO57" s="17"/>
      <c r="DP57" s="61"/>
      <c r="DQ57" s="46"/>
      <c r="DS57" s="62"/>
      <c r="DT57" s="17"/>
      <c r="DU57" s="61"/>
      <c r="DV57" s="46"/>
      <c r="DX57" s="62"/>
      <c r="DY57" s="17"/>
      <c r="DZ57" s="61"/>
      <c r="EA57" s="46"/>
      <c r="EC57" s="62"/>
      <c r="ED57" s="17"/>
      <c r="EE57" s="61"/>
      <c r="EF57" s="46"/>
      <c r="EH57" s="62"/>
      <c r="EI57" s="17"/>
      <c r="EJ57" s="61"/>
      <c r="EK57" s="46"/>
      <c r="EM57" s="62"/>
      <c r="EN57" s="17"/>
      <c r="EO57" s="61"/>
      <c r="EP57" s="46"/>
      <c r="ER57" s="62"/>
      <c r="ES57" s="17"/>
      <c r="ET57" s="61"/>
      <c r="EU57" s="46"/>
      <c r="EW57" s="62"/>
      <c r="EX57" s="17"/>
      <c r="EY57" s="61"/>
      <c r="EZ57" s="46"/>
      <c r="FB57" s="62"/>
      <c r="FC57" s="17"/>
      <c r="FD57" s="61"/>
      <c r="FE57" s="46"/>
      <c r="FG57" s="62"/>
      <c r="FH57" s="17"/>
      <c r="FI57" s="61"/>
      <c r="FJ57" s="46"/>
      <c r="FL57" s="62"/>
      <c r="FM57" s="17"/>
      <c r="FN57" s="61"/>
      <c r="FO57" s="46"/>
      <c r="FQ57" s="62"/>
      <c r="FR57" s="17"/>
      <c r="FS57" s="61"/>
      <c r="FT57" s="46"/>
      <c r="FV57" s="62"/>
      <c r="FW57" s="17"/>
      <c r="FX57" s="61"/>
      <c r="FY57" s="46"/>
      <c r="GA57" s="62"/>
      <c r="GB57" s="17"/>
      <c r="GC57" s="61"/>
      <c r="GD57" s="46"/>
      <c r="GF57" s="62"/>
      <c r="GG57" s="17"/>
      <c r="GH57" s="61"/>
      <c r="GI57" s="46"/>
      <c r="GK57" s="62"/>
      <c r="GL57" s="17"/>
      <c r="GM57" s="61"/>
      <c r="GN57" s="46"/>
      <c r="GP57" s="62"/>
      <c r="GQ57" s="17"/>
      <c r="GR57" s="61"/>
      <c r="GS57" s="46"/>
      <c r="GU57" s="62"/>
      <c r="GV57" s="17"/>
      <c r="GW57" s="61"/>
      <c r="GX57" s="46"/>
      <c r="GZ57" s="62"/>
      <c r="HA57" s="17"/>
      <c r="HB57" s="61"/>
      <c r="HC57" s="46"/>
      <c r="HE57" s="62"/>
      <c r="HF57" s="17"/>
      <c r="HG57" s="61"/>
      <c r="HH57" s="46"/>
      <c r="HJ57" s="62"/>
      <c r="HK57" s="17"/>
      <c r="HL57" s="61"/>
      <c r="HM57" s="46"/>
      <c r="HO57" s="62"/>
      <c r="HP57" s="17"/>
      <c r="HQ57" s="61"/>
      <c r="HR57" s="46"/>
    </row>
    <row r="58" spans="1:226" ht="12.75" customHeight="1">
      <c r="A58" s="151">
        <v>55</v>
      </c>
      <c r="B58" s="149" t="s">
        <v>88</v>
      </c>
      <c r="C58" s="131">
        <v>19531941</v>
      </c>
      <c r="D58" s="131">
        <v>19874855</v>
      </c>
      <c r="E58" s="185">
        <v>1.7556575662398326</v>
      </c>
      <c r="F58" s="134"/>
      <c r="G58" s="17"/>
      <c r="H58" s="61"/>
      <c r="I58" s="179"/>
      <c r="K58" s="17"/>
      <c r="M58" s="62"/>
      <c r="N58" s="17"/>
      <c r="O58" s="61"/>
      <c r="P58" s="46"/>
      <c r="R58" s="62"/>
      <c r="S58" s="17"/>
      <c r="T58" s="61"/>
      <c r="U58" s="46"/>
      <c r="W58" s="62"/>
      <c r="X58" s="17"/>
      <c r="Y58" s="61"/>
      <c r="Z58" s="46"/>
      <c r="AB58" s="62"/>
      <c r="AC58" s="17"/>
      <c r="AD58" s="61"/>
      <c r="AE58" s="46"/>
      <c r="AG58" s="62"/>
      <c r="AH58" s="17"/>
      <c r="AI58" s="61"/>
      <c r="AJ58" s="46"/>
      <c r="AL58" s="62"/>
      <c r="AM58" s="17"/>
      <c r="AN58" s="61"/>
      <c r="AO58" s="46"/>
      <c r="AQ58" s="62"/>
      <c r="AR58" s="17"/>
      <c r="AS58" s="61"/>
      <c r="AT58" s="46"/>
      <c r="AV58" s="62"/>
      <c r="AW58" s="17"/>
      <c r="AX58" s="61"/>
      <c r="AY58" s="46"/>
      <c r="BA58" s="62"/>
      <c r="BB58" s="17"/>
      <c r="BC58" s="61"/>
      <c r="BD58" s="46"/>
      <c r="BF58" s="62"/>
      <c r="BG58" s="17"/>
      <c r="BH58" s="61"/>
      <c r="BI58" s="46"/>
      <c r="BK58" s="62"/>
      <c r="BL58" s="17"/>
      <c r="BM58" s="61"/>
      <c r="BN58" s="46"/>
      <c r="BP58" s="62"/>
      <c r="BQ58" s="17"/>
      <c r="BR58" s="61"/>
      <c r="BS58" s="46"/>
      <c r="BU58" s="62"/>
      <c r="BV58" s="17"/>
      <c r="BW58" s="61"/>
      <c r="BX58" s="46"/>
      <c r="BZ58" s="62"/>
      <c r="CA58" s="17"/>
      <c r="CB58" s="61"/>
      <c r="CC58" s="46"/>
      <c r="CE58" s="62"/>
      <c r="CF58" s="17"/>
      <c r="CG58" s="61"/>
      <c r="CH58" s="46"/>
      <c r="CJ58" s="62"/>
      <c r="CK58" s="17"/>
      <c r="CL58" s="61"/>
      <c r="CM58" s="46"/>
      <c r="CO58" s="62"/>
      <c r="CP58" s="17"/>
      <c r="CQ58" s="61"/>
      <c r="CR58" s="46"/>
      <c r="CT58" s="62"/>
      <c r="CU58" s="17"/>
      <c r="CV58" s="61"/>
      <c r="CW58" s="46"/>
      <c r="CY58" s="62"/>
      <c r="CZ58" s="17"/>
      <c r="DA58" s="61"/>
      <c r="DB58" s="46"/>
      <c r="DD58" s="62"/>
      <c r="DE58" s="17"/>
      <c r="DF58" s="61"/>
      <c r="DG58" s="46"/>
      <c r="DI58" s="62"/>
      <c r="DJ58" s="17"/>
      <c r="DK58" s="61"/>
      <c r="DL58" s="46"/>
      <c r="DN58" s="62"/>
      <c r="DO58" s="17"/>
      <c r="DP58" s="61"/>
      <c r="DQ58" s="46"/>
      <c r="DS58" s="62"/>
      <c r="DT58" s="17"/>
      <c r="DU58" s="61"/>
      <c r="DV58" s="46"/>
      <c r="DX58" s="62"/>
      <c r="DY58" s="17"/>
      <c r="DZ58" s="61"/>
      <c r="EA58" s="46"/>
      <c r="EC58" s="62"/>
      <c r="ED58" s="17"/>
      <c r="EE58" s="61"/>
      <c r="EF58" s="46"/>
      <c r="EH58" s="62"/>
      <c r="EI58" s="17"/>
      <c r="EJ58" s="61"/>
      <c r="EK58" s="46"/>
      <c r="EM58" s="62"/>
      <c r="EN58" s="17"/>
      <c r="EO58" s="61"/>
      <c r="EP58" s="46"/>
      <c r="ER58" s="62"/>
      <c r="ES58" s="17"/>
      <c r="ET58" s="61"/>
      <c r="EU58" s="46"/>
      <c r="EW58" s="62"/>
      <c r="EX58" s="17"/>
      <c r="EY58" s="61"/>
      <c r="EZ58" s="46"/>
      <c r="FB58" s="62"/>
      <c r="FC58" s="17"/>
      <c r="FD58" s="61"/>
      <c r="FE58" s="46"/>
      <c r="FG58" s="62"/>
      <c r="FH58" s="17"/>
      <c r="FI58" s="61"/>
      <c r="FJ58" s="46"/>
      <c r="FL58" s="62"/>
      <c r="FM58" s="17"/>
      <c r="FN58" s="61"/>
      <c r="FO58" s="46"/>
      <c r="FQ58" s="62"/>
      <c r="FR58" s="17"/>
      <c r="FS58" s="61"/>
      <c r="FT58" s="46"/>
      <c r="FV58" s="62"/>
      <c r="FW58" s="17"/>
      <c r="FX58" s="61"/>
      <c r="FY58" s="46"/>
      <c r="GA58" s="62"/>
      <c r="GB58" s="17"/>
      <c r="GC58" s="61"/>
      <c r="GD58" s="46"/>
      <c r="GF58" s="62"/>
      <c r="GG58" s="17"/>
      <c r="GH58" s="61"/>
      <c r="GI58" s="46"/>
      <c r="GK58" s="62"/>
      <c r="GL58" s="17"/>
      <c r="GM58" s="61"/>
      <c r="GN58" s="46"/>
      <c r="GP58" s="62"/>
      <c r="GQ58" s="17"/>
      <c r="GR58" s="61"/>
      <c r="GS58" s="46"/>
      <c r="GU58" s="62"/>
      <c r="GV58" s="17"/>
      <c r="GW58" s="61"/>
      <c r="GX58" s="46"/>
      <c r="GZ58" s="62"/>
      <c r="HA58" s="17"/>
      <c r="HB58" s="61"/>
      <c r="HC58" s="46"/>
      <c r="HE58" s="62"/>
      <c r="HF58" s="17"/>
      <c r="HG58" s="61"/>
      <c r="HH58" s="46"/>
      <c r="HJ58" s="62"/>
      <c r="HK58" s="17"/>
      <c r="HL58" s="61"/>
      <c r="HM58" s="46"/>
      <c r="HO58" s="62"/>
      <c r="HP58" s="17"/>
      <c r="HQ58" s="61"/>
      <c r="HR58" s="46"/>
    </row>
    <row r="59" spans="1:226" ht="12.75" customHeight="1">
      <c r="A59" s="151">
        <v>56</v>
      </c>
      <c r="B59" s="149" t="s">
        <v>97</v>
      </c>
      <c r="C59" s="131" t="s">
        <v>71</v>
      </c>
      <c r="D59" s="131">
        <v>3369093</v>
      </c>
      <c r="E59" s="185" t="s">
        <v>72</v>
      </c>
      <c r="F59" s="134"/>
      <c r="G59" s="17"/>
      <c r="H59" s="61"/>
      <c r="I59" s="179"/>
      <c r="K59" s="17"/>
      <c r="M59" s="62"/>
      <c r="N59" s="17"/>
      <c r="O59" s="61"/>
      <c r="P59" s="46"/>
      <c r="R59" s="62"/>
      <c r="S59" s="17"/>
      <c r="T59" s="61"/>
      <c r="U59" s="46"/>
      <c r="W59" s="62"/>
      <c r="X59" s="17"/>
      <c r="Y59" s="61"/>
      <c r="Z59" s="46"/>
      <c r="AB59" s="62"/>
      <c r="AC59" s="17"/>
      <c r="AD59" s="61"/>
      <c r="AE59" s="46"/>
      <c r="AG59" s="62"/>
      <c r="AH59" s="17"/>
      <c r="AI59" s="61"/>
      <c r="AJ59" s="46"/>
      <c r="AL59" s="62"/>
      <c r="AM59" s="17"/>
      <c r="AN59" s="61"/>
      <c r="AO59" s="46"/>
      <c r="AQ59" s="62"/>
      <c r="AR59" s="17"/>
      <c r="AS59" s="61"/>
      <c r="AT59" s="46"/>
      <c r="AV59" s="62"/>
      <c r="AW59" s="17"/>
      <c r="AX59" s="61"/>
      <c r="AY59" s="46"/>
      <c r="BA59" s="62"/>
      <c r="BB59" s="17"/>
      <c r="BC59" s="61"/>
      <c r="BD59" s="46"/>
      <c r="BF59" s="62"/>
      <c r="BG59" s="17"/>
      <c r="BH59" s="61"/>
      <c r="BI59" s="46"/>
      <c r="BK59" s="62"/>
      <c r="BL59" s="17"/>
      <c r="BM59" s="61"/>
      <c r="BN59" s="46"/>
      <c r="BP59" s="62"/>
      <c r="BQ59" s="17"/>
      <c r="BR59" s="61"/>
      <c r="BS59" s="46"/>
      <c r="BU59" s="62"/>
      <c r="BV59" s="17"/>
      <c r="BW59" s="61"/>
      <c r="BX59" s="46"/>
      <c r="BZ59" s="62"/>
      <c r="CA59" s="17"/>
      <c r="CB59" s="61"/>
      <c r="CC59" s="46"/>
      <c r="CE59" s="62"/>
      <c r="CF59" s="17"/>
      <c r="CG59" s="61"/>
      <c r="CH59" s="46"/>
      <c r="CJ59" s="62"/>
      <c r="CK59" s="17"/>
      <c r="CL59" s="61"/>
      <c r="CM59" s="46"/>
      <c r="CO59" s="62"/>
      <c r="CP59" s="17"/>
      <c r="CQ59" s="61"/>
      <c r="CR59" s="46"/>
      <c r="CT59" s="62"/>
      <c r="CU59" s="17"/>
      <c r="CV59" s="61"/>
      <c r="CW59" s="46"/>
      <c r="CY59" s="62"/>
      <c r="CZ59" s="17"/>
      <c r="DA59" s="61"/>
      <c r="DB59" s="46"/>
      <c r="DD59" s="62"/>
      <c r="DE59" s="17"/>
      <c r="DF59" s="61"/>
      <c r="DG59" s="46"/>
      <c r="DI59" s="62"/>
      <c r="DJ59" s="17"/>
      <c r="DK59" s="61"/>
      <c r="DL59" s="46"/>
      <c r="DN59" s="62"/>
      <c r="DO59" s="17"/>
      <c r="DP59" s="61"/>
      <c r="DQ59" s="46"/>
      <c r="DS59" s="62"/>
      <c r="DT59" s="17"/>
      <c r="DU59" s="61"/>
      <c r="DV59" s="46"/>
      <c r="DX59" s="62"/>
      <c r="DY59" s="17"/>
      <c r="DZ59" s="61"/>
      <c r="EA59" s="46"/>
      <c r="EC59" s="62"/>
      <c r="ED59" s="17"/>
      <c r="EE59" s="61"/>
      <c r="EF59" s="46"/>
      <c r="EH59" s="62"/>
      <c r="EI59" s="17"/>
      <c r="EJ59" s="61"/>
      <c r="EK59" s="46"/>
      <c r="EM59" s="62"/>
      <c r="EN59" s="17"/>
      <c r="EO59" s="61"/>
      <c r="EP59" s="46"/>
      <c r="ER59" s="62"/>
      <c r="ES59" s="17"/>
      <c r="ET59" s="61"/>
      <c r="EU59" s="46"/>
      <c r="EW59" s="62"/>
      <c r="EX59" s="17"/>
      <c r="EY59" s="61"/>
      <c r="EZ59" s="46"/>
      <c r="FB59" s="62"/>
      <c r="FC59" s="17"/>
      <c r="FD59" s="61"/>
      <c r="FE59" s="46"/>
      <c r="FG59" s="62"/>
      <c r="FH59" s="17"/>
      <c r="FI59" s="61"/>
      <c r="FJ59" s="46"/>
      <c r="FL59" s="62"/>
      <c r="FM59" s="17"/>
      <c r="FN59" s="61"/>
      <c r="FO59" s="46"/>
      <c r="FQ59" s="62"/>
      <c r="FR59" s="17"/>
      <c r="FS59" s="61"/>
      <c r="FT59" s="46"/>
      <c r="FV59" s="62"/>
      <c r="FW59" s="17"/>
      <c r="FX59" s="61"/>
      <c r="FY59" s="46"/>
      <c r="GA59" s="62"/>
      <c r="GB59" s="17"/>
      <c r="GC59" s="61"/>
      <c r="GD59" s="46"/>
      <c r="GF59" s="62"/>
      <c r="GG59" s="17"/>
      <c r="GH59" s="61"/>
      <c r="GI59" s="46"/>
      <c r="GK59" s="62"/>
      <c r="GL59" s="17"/>
      <c r="GM59" s="61"/>
      <c r="GN59" s="46"/>
      <c r="GP59" s="62"/>
      <c r="GQ59" s="17"/>
      <c r="GR59" s="61"/>
      <c r="GS59" s="46"/>
      <c r="GU59" s="62"/>
      <c r="GV59" s="17"/>
      <c r="GW59" s="61"/>
      <c r="GX59" s="46"/>
      <c r="GZ59" s="62"/>
      <c r="HA59" s="17"/>
      <c r="HB59" s="61"/>
      <c r="HC59" s="46"/>
      <c r="HE59" s="62"/>
      <c r="HF59" s="17"/>
      <c r="HG59" s="61"/>
      <c r="HH59" s="46"/>
      <c r="HJ59" s="62"/>
      <c r="HK59" s="17"/>
      <c r="HL59" s="61"/>
      <c r="HM59" s="46"/>
      <c r="HO59" s="62"/>
      <c r="HP59" s="17"/>
      <c r="HQ59" s="61"/>
      <c r="HR59" s="46"/>
    </row>
    <row r="60" spans="1:226" ht="12.75" customHeight="1">
      <c r="A60" s="151">
        <v>57</v>
      </c>
      <c r="B60" s="149" t="s">
        <v>80</v>
      </c>
      <c r="C60" s="131">
        <v>22260992</v>
      </c>
      <c r="D60" s="131">
        <v>19395584</v>
      </c>
      <c r="E60" s="185">
        <v>-12.871879204664374</v>
      </c>
      <c r="F60" s="134"/>
      <c r="G60" s="17"/>
      <c r="H60" s="61"/>
      <c r="I60" s="179"/>
      <c r="K60" s="17"/>
      <c r="M60" s="62"/>
      <c r="N60" s="17"/>
      <c r="O60" s="61"/>
      <c r="P60" s="46"/>
      <c r="R60" s="62"/>
      <c r="S60" s="17"/>
      <c r="T60" s="61"/>
      <c r="U60" s="46"/>
      <c r="W60" s="62"/>
      <c r="X60" s="17"/>
      <c r="Y60" s="61"/>
      <c r="Z60" s="46"/>
      <c r="AB60" s="62"/>
      <c r="AC60" s="17"/>
      <c r="AD60" s="61"/>
      <c r="AE60" s="46"/>
      <c r="AG60" s="62"/>
      <c r="AH60" s="17"/>
      <c r="AI60" s="61"/>
      <c r="AJ60" s="46"/>
      <c r="AL60" s="62"/>
      <c r="AM60" s="17"/>
      <c r="AN60" s="61"/>
      <c r="AO60" s="46"/>
      <c r="AQ60" s="62"/>
      <c r="AR60" s="17"/>
      <c r="AS60" s="61"/>
      <c r="AT60" s="46"/>
      <c r="AV60" s="62"/>
      <c r="AW60" s="17"/>
      <c r="AX60" s="61"/>
      <c r="AY60" s="46"/>
      <c r="BA60" s="62"/>
      <c r="BB60" s="17"/>
      <c r="BC60" s="61"/>
      <c r="BD60" s="46"/>
      <c r="BF60" s="62"/>
      <c r="BG60" s="17"/>
      <c r="BH60" s="61"/>
      <c r="BI60" s="46"/>
      <c r="BK60" s="62"/>
      <c r="BL60" s="17"/>
      <c r="BM60" s="61"/>
      <c r="BN60" s="46"/>
      <c r="BP60" s="62"/>
      <c r="BQ60" s="17"/>
      <c r="BR60" s="61"/>
      <c r="BS60" s="46"/>
      <c r="BU60" s="62"/>
      <c r="BV60" s="17"/>
      <c r="BW60" s="61"/>
      <c r="BX60" s="46"/>
      <c r="BZ60" s="62"/>
      <c r="CA60" s="17"/>
      <c r="CB60" s="61"/>
      <c r="CC60" s="46"/>
      <c r="CE60" s="62"/>
      <c r="CF60" s="17"/>
      <c r="CG60" s="61"/>
      <c r="CH60" s="46"/>
      <c r="CJ60" s="62"/>
      <c r="CK60" s="17"/>
      <c r="CL60" s="61"/>
      <c r="CM60" s="46"/>
      <c r="CO60" s="62"/>
      <c r="CP60" s="17"/>
      <c r="CQ60" s="61"/>
      <c r="CR60" s="46"/>
      <c r="CT60" s="62"/>
      <c r="CU60" s="17"/>
      <c r="CV60" s="61"/>
      <c r="CW60" s="46"/>
      <c r="CY60" s="62"/>
      <c r="CZ60" s="17"/>
      <c r="DA60" s="61"/>
      <c r="DB60" s="46"/>
      <c r="DD60" s="62"/>
      <c r="DE60" s="17"/>
      <c r="DF60" s="61"/>
      <c r="DG60" s="46"/>
      <c r="DI60" s="62"/>
      <c r="DJ60" s="17"/>
      <c r="DK60" s="61"/>
      <c r="DL60" s="46"/>
      <c r="DN60" s="62"/>
      <c r="DO60" s="17"/>
      <c r="DP60" s="61"/>
      <c r="DQ60" s="46"/>
      <c r="DS60" s="62"/>
      <c r="DT60" s="17"/>
      <c r="DU60" s="61"/>
      <c r="DV60" s="46"/>
      <c r="DX60" s="62"/>
      <c r="DY60" s="17"/>
      <c r="DZ60" s="61"/>
      <c r="EA60" s="46"/>
      <c r="EC60" s="62"/>
      <c r="ED60" s="17"/>
      <c r="EE60" s="61"/>
      <c r="EF60" s="46"/>
      <c r="EH60" s="62"/>
      <c r="EI60" s="17"/>
      <c r="EJ60" s="61"/>
      <c r="EK60" s="46"/>
      <c r="EM60" s="62"/>
      <c r="EN60" s="17"/>
      <c r="EO60" s="61"/>
      <c r="EP60" s="46"/>
      <c r="ER60" s="62"/>
      <c r="ES60" s="17"/>
      <c r="ET60" s="61"/>
      <c r="EU60" s="46"/>
      <c r="EW60" s="62"/>
      <c r="EX60" s="17"/>
      <c r="EY60" s="61"/>
      <c r="EZ60" s="46"/>
      <c r="FB60" s="62"/>
      <c r="FC60" s="17"/>
      <c r="FD60" s="61"/>
      <c r="FE60" s="46"/>
      <c r="FG60" s="62"/>
      <c r="FH60" s="17"/>
      <c r="FI60" s="61"/>
      <c r="FJ60" s="46"/>
      <c r="FL60" s="62"/>
      <c r="FM60" s="17"/>
      <c r="FN60" s="61"/>
      <c r="FO60" s="46"/>
      <c r="FQ60" s="62"/>
      <c r="FR60" s="17"/>
      <c r="FS60" s="61"/>
      <c r="FT60" s="46"/>
      <c r="FV60" s="62"/>
      <c r="FW60" s="17"/>
      <c r="FX60" s="61"/>
      <c r="FY60" s="46"/>
      <c r="GA60" s="62"/>
      <c r="GB60" s="17"/>
      <c r="GC60" s="61"/>
      <c r="GD60" s="46"/>
      <c r="GF60" s="62"/>
      <c r="GG60" s="17"/>
      <c r="GH60" s="61"/>
      <c r="GI60" s="46"/>
      <c r="GK60" s="62"/>
      <c r="GL60" s="17"/>
      <c r="GM60" s="61"/>
      <c r="GN60" s="46"/>
      <c r="GP60" s="62"/>
      <c r="GQ60" s="17"/>
      <c r="GR60" s="61"/>
      <c r="GS60" s="46"/>
      <c r="GU60" s="62"/>
      <c r="GV60" s="17"/>
      <c r="GW60" s="61"/>
      <c r="GX60" s="46"/>
      <c r="GZ60" s="62"/>
      <c r="HA60" s="17"/>
      <c r="HB60" s="61"/>
      <c r="HC60" s="46"/>
      <c r="HE60" s="62"/>
      <c r="HF60" s="17"/>
      <c r="HG60" s="61"/>
      <c r="HH60" s="46"/>
      <c r="HJ60" s="62"/>
      <c r="HK60" s="17"/>
      <c r="HL60" s="61"/>
      <c r="HM60" s="46"/>
      <c r="HO60" s="62"/>
      <c r="HP60" s="17"/>
      <c r="HQ60" s="61"/>
      <c r="HR60" s="46"/>
    </row>
    <row r="61" spans="1:226" ht="12.75" customHeight="1">
      <c r="A61" s="151">
        <v>58</v>
      </c>
      <c r="B61" s="149" t="s">
        <v>95</v>
      </c>
      <c r="C61" s="131">
        <v>4159140</v>
      </c>
      <c r="D61" s="131">
        <v>4276972</v>
      </c>
      <c r="E61" s="185">
        <v>2.8330856859831601</v>
      </c>
      <c r="F61" s="134"/>
      <c r="G61" s="17"/>
      <c r="H61" s="61"/>
      <c r="I61" s="179"/>
      <c r="K61" s="17"/>
      <c r="M61" s="62"/>
      <c r="N61" s="17"/>
      <c r="O61" s="61"/>
      <c r="P61" s="46"/>
      <c r="R61" s="62"/>
      <c r="S61" s="17"/>
      <c r="T61" s="61"/>
      <c r="U61" s="46"/>
      <c r="W61" s="62"/>
      <c r="X61" s="17"/>
      <c r="Y61" s="61"/>
      <c r="Z61" s="46"/>
      <c r="AB61" s="62"/>
      <c r="AC61" s="17"/>
      <c r="AD61" s="61"/>
      <c r="AE61" s="46"/>
      <c r="AG61" s="62"/>
      <c r="AH61" s="17"/>
      <c r="AI61" s="61"/>
      <c r="AJ61" s="46"/>
      <c r="AL61" s="62"/>
      <c r="AM61" s="17"/>
      <c r="AN61" s="61"/>
      <c r="AO61" s="46"/>
      <c r="AQ61" s="62"/>
      <c r="AR61" s="17"/>
      <c r="AS61" s="61"/>
      <c r="AT61" s="46"/>
      <c r="AV61" s="62"/>
      <c r="AW61" s="17"/>
      <c r="AX61" s="61"/>
      <c r="AY61" s="46"/>
      <c r="BA61" s="62"/>
      <c r="BB61" s="17"/>
      <c r="BC61" s="61"/>
      <c r="BD61" s="46"/>
      <c r="BF61" s="62"/>
      <c r="BG61" s="17"/>
      <c r="BH61" s="61"/>
      <c r="BI61" s="46"/>
      <c r="BK61" s="62"/>
      <c r="BL61" s="17"/>
      <c r="BM61" s="61"/>
      <c r="BN61" s="46"/>
      <c r="BP61" s="62"/>
      <c r="BQ61" s="17"/>
      <c r="BR61" s="61"/>
      <c r="BS61" s="46"/>
      <c r="BU61" s="62"/>
      <c r="BV61" s="17"/>
      <c r="BW61" s="61"/>
      <c r="BX61" s="46"/>
      <c r="BZ61" s="62"/>
      <c r="CA61" s="17"/>
      <c r="CB61" s="61"/>
      <c r="CC61" s="46"/>
      <c r="CE61" s="62"/>
      <c r="CF61" s="17"/>
      <c r="CG61" s="61"/>
      <c r="CH61" s="46"/>
      <c r="CJ61" s="62"/>
      <c r="CK61" s="17"/>
      <c r="CL61" s="61"/>
      <c r="CM61" s="46"/>
      <c r="CO61" s="62"/>
      <c r="CP61" s="17"/>
      <c r="CQ61" s="61"/>
      <c r="CR61" s="46"/>
      <c r="CT61" s="62"/>
      <c r="CU61" s="17"/>
      <c r="CV61" s="61"/>
      <c r="CW61" s="46"/>
      <c r="CY61" s="62"/>
      <c r="CZ61" s="17"/>
      <c r="DA61" s="61"/>
      <c r="DB61" s="46"/>
      <c r="DD61" s="62"/>
      <c r="DE61" s="17"/>
      <c r="DF61" s="61"/>
      <c r="DG61" s="46"/>
      <c r="DI61" s="62"/>
      <c r="DJ61" s="17"/>
      <c r="DK61" s="61"/>
      <c r="DL61" s="46"/>
      <c r="DN61" s="62"/>
      <c r="DO61" s="17"/>
      <c r="DP61" s="61"/>
      <c r="DQ61" s="46"/>
      <c r="DS61" s="62"/>
      <c r="DT61" s="17"/>
      <c r="DU61" s="61"/>
      <c r="DV61" s="46"/>
      <c r="DX61" s="62"/>
      <c r="DY61" s="17"/>
      <c r="DZ61" s="61"/>
      <c r="EA61" s="46"/>
      <c r="EC61" s="62"/>
      <c r="ED61" s="17"/>
      <c r="EE61" s="61"/>
      <c r="EF61" s="46"/>
      <c r="EH61" s="62"/>
      <c r="EI61" s="17"/>
      <c r="EJ61" s="61"/>
      <c r="EK61" s="46"/>
      <c r="EM61" s="62"/>
      <c r="EN61" s="17"/>
      <c r="EO61" s="61"/>
      <c r="EP61" s="46"/>
      <c r="ER61" s="62"/>
      <c r="ES61" s="17"/>
      <c r="ET61" s="61"/>
      <c r="EU61" s="46"/>
      <c r="EW61" s="62"/>
      <c r="EX61" s="17"/>
      <c r="EY61" s="61"/>
      <c r="EZ61" s="46"/>
      <c r="FB61" s="62"/>
      <c r="FC61" s="17"/>
      <c r="FD61" s="61"/>
      <c r="FE61" s="46"/>
      <c r="FG61" s="62"/>
      <c r="FH61" s="17"/>
      <c r="FI61" s="61"/>
      <c r="FJ61" s="46"/>
      <c r="FL61" s="62"/>
      <c r="FM61" s="17"/>
      <c r="FN61" s="61"/>
      <c r="FO61" s="46"/>
      <c r="FQ61" s="62"/>
      <c r="FR61" s="17"/>
      <c r="FS61" s="61"/>
      <c r="FT61" s="46"/>
      <c r="FV61" s="62"/>
      <c r="FW61" s="17"/>
      <c r="FX61" s="61"/>
      <c r="FY61" s="46"/>
      <c r="GA61" s="62"/>
      <c r="GB61" s="17"/>
      <c r="GC61" s="61"/>
      <c r="GD61" s="46"/>
      <c r="GF61" s="62"/>
      <c r="GG61" s="17"/>
      <c r="GH61" s="61"/>
      <c r="GI61" s="46"/>
      <c r="GK61" s="62"/>
      <c r="GL61" s="17"/>
      <c r="GM61" s="61"/>
      <c r="GN61" s="46"/>
      <c r="GP61" s="62"/>
      <c r="GQ61" s="17"/>
      <c r="GR61" s="61"/>
      <c r="GS61" s="46"/>
      <c r="GU61" s="62"/>
      <c r="GV61" s="17"/>
      <c r="GW61" s="61"/>
      <c r="GX61" s="46"/>
      <c r="GZ61" s="62"/>
      <c r="HA61" s="17"/>
      <c r="HB61" s="61"/>
      <c r="HC61" s="46"/>
      <c r="HE61" s="62"/>
      <c r="HF61" s="17"/>
      <c r="HG61" s="61"/>
      <c r="HH61" s="46"/>
      <c r="HJ61" s="62"/>
      <c r="HK61" s="17"/>
      <c r="HL61" s="61"/>
      <c r="HM61" s="46"/>
      <c r="HO61" s="62"/>
      <c r="HP61" s="17"/>
      <c r="HQ61" s="61"/>
      <c r="HR61" s="46"/>
    </row>
    <row r="62" spans="1:226" ht="12.75" customHeight="1">
      <c r="A62" s="151">
        <v>59</v>
      </c>
      <c r="B62" s="149" t="s">
        <v>93</v>
      </c>
      <c r="C62" s="131">
        <v>7574580</v>
      </c>
      <c r="D62" s="131">
        <v>7769580</v>
      </c>
      <c r="E62" s="185">
        <v>2.5744001647616104</v>
      </c>
      <c r="F62" s="17"/>
      <c r="G62" s="61"/>
      <c r="H62" s="179"/>
      <c r="J62" s="17"/>
      <c r="L62" s="62"/>
      <c r="M62" s="17"/>
      <c r="N62" s="61"/>
      <c r="O62" s="46"/>
      <c r="Q62" s="62"/>
      <c r="R62" s="17"/>
      <c r="S62" s="61"/>
      <c r="T62" s="46"/>
      <c r="V62" s="62"/>
      <c r="W62" s="17"/>
      <c r="X62" s="61"/>
      <c r="Y62" s="46"/>
      <c r="AA62" s="62"/>
      <c r="AB62" s="17"/>
      <c r="AC62" s="61"/>
      <c r="AD62" s="46"/>
      <c r="AF62" s="62"/>
      <c r="AG62" s="17"/>
      <c r="AH62" s="61"/>
      <c r="AI62" s="46"/>
      <c r="AK62" s="62"/>
      <c r="AL62" s="17"/>
      <c r="AM62" s="61"/>
      <c r="AN62" s="46"/>
      <c r="AP62" s="62"/>
      <c r="AQ62" s="17"/>
      <c r="AR62" s="61"/>
      <c r="AS62" s="46"/>
      <c r="AU62" s="62"/>
      <c r="AV62" s="17"/>
      <c r="AW62" s="61"/>
      <c r="AX62" s="46"/>
      <c r="AZ62" s="62"/>
      <c r="BA62" s="17"/>
      <c r="BB62" s="61"/>
      <c r="BC62" s="46"/>
      <c r="BE62" s="62"/>
      <c r="BF62" s="17"/>
      <c r="BG62" s="61"/>
      <c r="BH62" s="46"/>
      <c r="BJ62" s="62"/>
      <c r="BK62" s="17"/>
      <c r="BL62" s="61"/>
      <c r="BM62" s="46"/>
      <c r="BO62" s="62"/>
      <c r="BP62" s="17"/>
      <c r="BQ62" s="61"/>
      <c r="BR62" s="46"/>
      <c r="BT62" s="62"/>
      <c r="BU62" s="17"/>
      <c r="BV62" s="61"/>
      <c r="BW62" s="46"/>
      <c r="BY62" s="62"/>
      <c r="BZ62" s="17"/>
      <c r="CA62" s="61"/>
      <c r="CB62" s="46"/>
      <c r="CD62" s="62"/>
      <c r="CE62" s="17"/>
      <c r="CF62" s="61"/>
      <c r="CG62" s="46"/>
      <c r="CI62" s="62"/>
      <c r="CJ62" s="17"/>
      <c r="CK62" s="61"/>
      <c r="CL62" s="46"/>
      <c r="CN62" s="62"/>
      <c r="CO62" s="17"/>
      <c r="CP62" s="61"/>
      <c r="CQ62" s="46"/>
      <c r="CS62" s="62"/>
      <c r="CT62" s="17"/>
      <c r="CU62" s="61"/>
      <c r="CV62" s="46"/>
      <c r="CX62" s="62"/>
      <c r="CY62" s="17"/>
      <c r="CZ62" s="61"/>
      <c r="DA62" s="46"/>
      <c r="DC62" s="62"/>
      <c r="DD62" s="17"/>
      <c r="DE62" s="61"/>
      <c r="DF62" s="46"/>
      <c r="DH62" s="62"/>
      <c r="DI62" s="17"/>
      <c r="DJ62" s="61"/>
      <c r="DK62" s="46"/>
      <c r="DM62" s="62"/>
      <c r="DN62" s="17"/>
      <c r="DO62" s="61"/>
      <c r="DP62" s="46"/>
      <c r="DR62" s="62"/>
      <c r="DS62" s="17"/>
      <c r="DT62" s="61"/>
      <c r="DU62" s="46"/>
      <c r="DW62" s="62"/>
      <c r="DX62" s="17"/>
      <c r="DY62" s="61"/>
      <c r="DZ62" s="46"/>
      <c r="EB62" s="62"/>
      <c r="EC62" s="17"/>
      <c r="ED62" s="61"/>
      <c r="EE62" s="46"/>
      <c r="EG62" s="62"/>
      <c r="EH62" s="17"/>
      <c r="EI62" s="61"/>
      <c r="EJ62" s="46"/>
      <c r="EL62" s="62"/>
      <c r="EM62" s="17"/>
      <c r="EN62" s="61"/>
      <c r="EO62" s="46"/>
      <c r="EQ62" s="62"/>
      <c r="ER62" s="17"/>
      <c r="ES62" s="61"/>
      <c r="ET62" s="46"/>
      <c r="EV62" s="62"/>
      <c r="EW62" s="17"/>
      <c r="EX62" s="61"/>
      <c r="EY62" s="46"/>
      <c r="FA62" s="62"/>
      <c r="FB62" s="17"/>
      <c r="FC62" s="61"/>
      <c r="FD62" s="46"/>
      <c r="FF62" s="62"/>
      <c r="FG62" s="17"/>
      <c r="FH62" s="61"/>
      <c r="FI62" s="46"/>
      <c r="FK62" s="62"/>
      <c r="FL62" s="17"/>
      <c r="FM62" s="61"/>
      <c r="FN62" s="46"/>
      <c r="FP62" s="62"/>
      <c r="FQ62" s="17"/>
      <c r="FR62" s="61"/>
      <c r="FS62" s="46"/>
      <c r="FU62" s="62"/>
      <c r="FV62" s="17"/>
      <c r="FW62" s="61"/>
      <c r="FX62" s="46"/>
      <c r="FZ62" s="62"/>
      <c r="GA62" s="17"/>
      <c r="GB62" s="61"/>
      <c r="GC62" s="46"/>
      <c r="GE62" s="62"/>
      <c r="GF62" s="17"/>
      <c r="GG62" s="61"/>
      <c r="GH62" s="46"/>
      <c r="GJ62" s="62"/>
      <c r="GK62" s="17"/>
      <c r="GL62" s="61"/>
      <c r="GM62" s="46"/>
      <c r="GO62" s="62"/>
      <c r="GP62" s="17"/>
      <c r="GQ62" s="61"/>
      <c r="GR62" s="46"/>
      <c r="GT62" s="62"/>
      <c r="GU62" s="17"/>
      <c r="GV62" s="61"/>
      <c r="GW62" s="46"/>
      <c r="GY62" s="62"/>
      <c r="GZ62" s="17"/>
      <c r="HA62" s="61"/>
      <c r="HB62" s="46"/>
      <c r="HD62" s="62"/>
      <c r="HE62" s="17"/>
      <c r="HF62" s="61"/>
      <c r="HG62" s="46"/>
      <c r="HI62" s="62"/>
      <c r="HJ62" s="17"/>
      <c r="HK62" s="61"/>
      <c r="HL62" s="46"/>
      <c r="HN62" s="62"/>
      <c r="HO62" s="17"/>
      <c r="HP62" s="61"/>
      <c r="HQ62" s="46"/>
    </row>
    <row r="63" spans="1:226" ht="12.75" customHeight="1">
      <c r="A63" s="151">
        <v>60</v>
      </c>
      <c r="B63" s="149" t="s">
        <v>98</v>
      </c>
      <c r="C63" s="131" t="s">
        <v>71</v>
      </c>
      <c r="D63" s="131">
        <v>3502050</v>
      </c>
      <c r="E63" s="185" t="s">
        <v>72</v>
      </c>
      <c r="F63" s="17"/>
      <c r="G63" s="61"/>
      <c r="H63" s="179"/>
      <c r="J63" s="17"/>
      <c r="L63" s="62"/>
      <c r="M63" s="17"/>
      <c r="N63" s="61"/>
      <c r="O63" s="46"/>
      <c r="Q63" s="62"/>
      <c r="R63" s="17"/>
      <c r="S63" s="61"/>
      <c r="T63" s="46"/>
      <c r="V63" s="62"/>
      <c r="W63" s="17"/>
      <c r="X63" s="61"/>
      <c r="Y63" s="46"/>
      <c r="AA63" s="62"/>
      <c r="AB63" s="17"/>
      <c r="AC63" s="61"/>
      <c r="AD63" s="46"/>
      <c r="AF63" s="62"/>
      <c r="AG63" s="17"/>
      <c r="AH63" s="61"/>
      <c r="AI63" s="46"/>
      <c r="AK63" s="62"/>
      <c r="AL63" s="17"/>
      <c r="AM63" s="61"/>
      <c r="AN63" s="46"/>
      <c r="AP63" s="62"/>
      <c r="AQ63" s="17"/>
      <c r="AR63" s="61"/>
      <c r="AS63" s="46"/>
      <c r="AU63" s="62"/>
      <c r="AV63" s="17"/>
      <c r="AW63" s="61"/>
      <c r="AX63" s="46"/>
      <c r="AZ63" s="62"/>
      <c r="BA63" s="17"/>
      <c r="BB63" s="61"/>
      <c r="BC63" s="46"/>
      <c r="BE63" s="62"/>
      <c r="BF63" s="17"/>
      <c r="BG63" s="61"/>
      <c r="BH63" s="46"/>
      <c r="BJ63" s="62"/>
      <c r="BK63" s="17"/>
      <c r="BL63" s="61"/>
      <c r="BM63" s="46"/>
      <c r="BO63" s="62"/>
      <c r="BP63" s="17"/>
      <c r="BQ63" s="61"/>
      <c r="BR63" s="46"/>
      <c r="BT63" s="62"/>
      <c r="BU63" s="17"/>
      <c r="BV63" s="61"/>
      <c r="BW63" s="46"/>
      <c r="BY63" s="62"/>
      <c r="BZ63" s="17"/>
      <c r="CA63" s="61"/>
      <c r="CB63" s="46"/>
      <c r="CD63" s="62"/>
      <c r="CE63" s="17"/>
      <c r="CF63" s="61"/>
      <c r="CG63" s="46"/>
      <c r="CI63" s="62"/>
      <c r="CJ63" s="17"/>
      <c r="CK63" s="61"/>
      <c r="CL63" s="46"/>
      <c r="CN63" s="62"/>
      <c r="CO63" s="17"/>
      <c r="CP63" s="61"/>
      <c r="CQ63" s="46"/>
      <c r="CS63" s="62"/>
      <c r="CT63" s="17"/>
      <c r="CU63" s="61"/>
      <c r="CV63" s="46"/>
      <c r="CX63" s="62"/>
      <c r="CY63" s="17"/>
      <c r="CZ63" s="61"/>
      <c r="DA63" s="46"/>
      <c r="DC63" s="62"/>
      <c r="DD63" s="17"/>
      <c r="DE63" s="61"/>
      <c r="DF63" s="46"/>
      <c r="DH63" s="62"/>
      <c r="DI63" s="17"/>
      <c r="DJ63" s="61"/>
      <c r="DK63" s="46"/>
      <c r="DM63" s="62"/>
      <c r="DN63" s="17"/>
      <c r="DO63" s="61"/>
      <c r="DP63" s="46"/>
      <c r="DR63" s="62"/>
      <c r="DS63" s="17"/>
      <c r="DT63" s="61"/>
      <c r="DU63" s="46"/>
      <c r="DW63" s="62"/>
      <c r="DX63" s="17"/>
      <c r="DY63" s="61"/>
      <c r="DZ63" s="46"/>
      <c r="EB63" s="62"/>
      <c r="EC63" s="17"/>
      <c r="ED63" s="61"/>
      <c r="EE63" s="46"/>
      <c r="EG63" s="62"/>
      <c r="EH63" s="17"/>
      <c r="EI63" s="61"/>
      <c r="EJ63" s="46"/>
      <c r="EL63" s="62"/>
      <c r="EM63" s="17"/>
      <c r="EN63" s="61"/>
      <c r="EO63" s="46"/>
      <c r="EQ63" s="62"/>
      <c r="ER63" s="17"/>
      <c r="ES63" s="61"/>
      <c r="ET63" s="46"/>
      <c r="EV63" s="62"/>
      <c r="EW63" s="17"/>
      <c r="EX63" s="61"/>
      <c r="EY63" s="46"/>
      <c r="FA63" s="62"/>
      <c r="FB63" s="17"/>
      <c r="FC63" s="61"/>
      <c r="FD63" s="46"/>
      <c r="FF63" s="62"/>
      <c r="FG63" s="17"/>
      <c r="FH63" s="61"/>
      <c r="FI63" s="46"/>
      <c r="FK63" s="62"/>
      <c r="FL63" s="17"/>
      <c r="FM63" s="61"/>
      <c r="FN63" s="46"/>
      <c r="FP63" s="62"/>
      <c r="FQ63" s="17"/>
      <c r="FR63" s="61"/>
      <c r="FS63" s="46"/>
      <c r="FU63" s="62"/>
      <c r="FV63" s="17"/>
      <c r="FW63" s="61"/>
      <c r="FX63" s="46"/>
      <c r="FZ63" s="62"/>
      <c r="GA63" s="17"/>
      <c r="GB63" s="61"/>
      <c r="GC63" s="46"/>
      <c r="GE63" s="62"/>
      <c r="GF63" s="17"/>
      <c r="GG63" s="61"/>
      <c r="GH63" s="46"/>
      <c r="GJ63" s="62"/>
      <c r="GK63" s="17"/>
      <c r="GL63" s="61"/>
      <c r="GM63" s="46"/>
      <c r="GO63" s="62"/>
      <c r="GP63" s="17"/>
      <c r="GQ63" s="61"/>
      <c r="GR63" s="46"/>
      <c r="GT63" s="62"/>
      <c r="GU63" s="17"/>
      <c r="GV63" s="61"/>
      <c r="GW63" s="46"/>
      <c r="GY63" s="62"/>
      <c r="GZ63" s="17"/>
      <c r="HA63" s="61"/>
      <c r="HB63" s="46"/>
      <c r="HD63" s="62"/>
      <c r="HE63" s="17"/>
      <c r="HF63" s="61"/>
      <c r="HG63" s="46"/>
      <c r="HI63" s="62"/>
      <c r="HJ63" s="17"/>
      <c r="HK63" s="61"/>
      <c r="HL63" s="46"/>
      <c r="HN63" s="62"/>
      <c r="HO63" s="17"/>
      <c r="HP63" s="61"/>
      <c r="HQ63" s="46"/>
    </row>
    <row r="64" spans="1:226" ht="12.75" customHeight="1">
      <c r="A64" s="151">
        <v>61</v>
      </c>
      <c r="B64" s="149" t="s">
        <v>96</v>
      </c>
      <c r="C64" s="131">
        <v>10512208</v>
      </c>
      <c r="D64" s="131">
        <v>12395404</v>
      </c>
      <c r="E64" s="185">
        <v>17.914371557336004</v>
      </c>
      <c r="F64" s="17"/>
      <c r="G64" s="61"/>
      <c r="H64" s="179"/>
      <c r="J64" s="17"/>
      <c r="L64" s="62"/>
      <c r="M64" s="17"/>
      <c r="N64" s="61"/>
      <c r="O64" s="46"/>
      <c r="Q64" s="62"/>
      <c r="R64" s="17"/>
      <c r="S64" s="61"/>
      <c r="T64" s="46"/>
      <c r="V64" s="62"/>
      <c r="W64" s="17"/>
      <c r="X64" s="61"/>
      <c r="Y64" s="46"/>
      <c r="AA64" s="62"/>
      <c r="AB64" s="17"/>
      <c r="AC64" s="61"/>
      <c r="AD64" s="46"/>
      <c r="AF64" s="62"/>
      <c r="AG64" s="17"/>
      <c r="AH64" s="61"/>
      <c r="AI64" s="46"/>
      <c r="AK64" s="62"/>
      <c r="AL64" s="17"/>
      <c r="AM64" s="61"/>
      <c r="AN64" s="46"/>
      <c r="AP64" s="62"/>
      <c r="AQ64" s="17"/>
      <c r="AR64" s="61"/>
      <c r="AS64" s="46"/>
      <c r="AU64" s="62"/>
      <c r="AV64" s="17"/>
      <c r="AW64" s="61"/>
      <c r="AX64" s="46"/>
      <c r="AZ64" s="62"/>
      <c r="BA64" s="17"/>
      <c r="BB64" s="61"/>
      <c r="BC64" s="46"/>
      <c r="BE64" s="62"/>
      <c r="BF64" s="17"/>
      <c r="BG64" s="61"/>
      <c r="BH64" s="46"/>
      <c r="BJ64" s="62"/>
      <c r="BK64" s="17"/>
      <c r="BL64" s="61"/>
      <c r="BM64" s="46"/>
      <c r="BO64" s="62"/>
      <c r="BP64" s="17"/>
      <c r="BQ64" s="61"/>
      <c r="BR64" s="46"/>
      <c r="BT64" s="62"/>
      <c r="BU64" s="17"/>
      <c r="BV64" s="61"/>
      <c r="BW64" s="46"/>
      <c r="BY64" s="62"/>
      <c r="BZ64" s="17"/>
      <c r="CA64" s="61"/>
      <c r="CB64" s="46"/>
      <c r="CD64" s="62"/>
      <c r="CE64" s="17"/>
      <c r="CF64" s="61"/>
      <c r="CG64" s="46"/>
      <c r="CI64" s="62"/>
      <c r="CJ64" s="17"/>
      <c r="CK64" s="61"/>
      <c r="CL64" s="46"/>
      <c r="CN64" s="62"/>
      <c r="CO64" s="17"/>
      <c r="CP64" s="61"/>
      <c r="CQ64" s="46"/>
      <c r="CS64" s="62"/>
      <c r="CT64" s="17"/>
      <c r="CU64" s="61"/>
      <c r="CV64" s="46"/>
      <c r="CX64" s="62"/>
      <c r="CY64" s="17"/>
      <c r="CZ64" s="61"/>
      <c r="DA64" s="46"/>
      <c r="DC64" s="62"/>
      <c r="DD64" s="17"/>
      <c r="DE64" s="61"/>
      <c r="DF64" s="46"/>
      <c r="DH64" s="62"/>
      <c r="DI64" s="17"/>
      <c r="DJ64" s="61"/>
      <c r="DK64" s="46"/>
      <c r="DM64" s="62"/>
      <c r="DN64" s="17"/>
      <c r="DO64" s="61"/>
      <c r="DP64" s="46"/>
      <c r="DR64" s="62"/>
      <c r="DS64" s="17"/>
      <c r="DT64" s="61"/>
      <c r="DU64" s="46"/>
      <c r="DW64" s="62"/>
      <c r="DX64" s="17"/>
      <c r="DY64" s="61"/>
      <c r="DZ64" s="46"/>
      <c r="EB64" s="62"/>
      <c r="EC64" s="17"/>
      <c r="ED64" s="61"/>
      <c r="EE64" s="46"/>
      <c r="EG64" s="62"/>
      <c r="EH64" s="17"/>
      <c r="EI64" s="61"/>
      <c r="EJ64" s="46"/>
      <c r="EL64" s="62"/>
      <c r="EM64" s="17"/>
      <c r="EN64" s="61"/>
      <c r="EO64" s="46"/>
      <c r="EQ64" s="62"/>
      <c r="ER64" s="17"/>
      <c r="ES64" s="61"/>
      <c r="ET64" s="46"/>
      <c r="EV64" s="62"/>
      <c r="EW64" s="17"/>
      <c r="EX64" s="61"/>
      <c r="EY64" s="46"/>
      <c r="FA64" s="62"/>
      <c r="FB64" s="17"/>
      <c r="FC64" s="61"/>
      <c r="FD64" s="46"/>
      <c r="FF64" s="62"/>
      <c r="FG64" s="17"/>
      <c r="FH64" s="61"/>
      <c r="FI64" s="46"/>
      <c r="FK64" s="62"/>
      <c r="FL64" s="17"/>
      <c r="FM64" s="61"/>
      <c r="FN64" s="46"/>
      <c r="FP64" s="62"/>
      <c r="FQ64" s="17"/>
      <c r="FR64" s="61"/>
      <c r="FS64" s="46"/>
      <c r="FU64" s="62"/>
      <c r="FV64" s="17"/>
      <c r="FW64" s="61"/>
      <c r="FX64" s="46"/>
      <c r="FZ64" s="62"/>
      <c r="GA64" s="17"/>
      <c r="GB64" s="61"/>
      <c r="GC64" s="46"/>
      <c r="GE64" s="62"/>
      <c r="GF64" s="17"/>
      <c r="GG64" s="61"/>
      <c r="GH64" s="46"/>
      <c r="GJ64" s="62"/>
      <c r="GK64" s="17"/>
      <c r="GL64" s="61"/>
      <c r="GM64" s="46"/>
      <c r="GO64" s="62"/>
      <c r="GP64" s="17"/>
      <c r="GQ64" s="61"/>
      <c r="GR64" s="46"/>
      <c r="GT64" s="62"/>
      <c r="GU64" s="17"/>
      <c r="GV64" s="61"/>
      <c r="GW64" s="46"/>
      <c r="GY64" s="62"/>
      <c r="GZ64" s="17"/>
      <c r="HA64" s="61"/>
      <c r="HB64" s="46"/>
      <c r="HD64" s="62"/>
      <c r="HE64" s="17"/>
      <c r="HF64" s="61"/>
      <c r="HG64" s="46"/>
      <c r="HI64" s="62"/>
      <c r="HJ64" s="17"/>
      <c r="HK64" s="61"/>
      <c r="HL64" s="46"/>
      <c r="HN64" s="62"/>
      <c r="HO64" s="17"/>
      <c r="HP64" s="61"/>
      <c r="HQ64" s="46"/>
    </row>
    <row r="65" spans="1:9" ht="24.75" customHeight="1">
      <c r="A65" s="180"/>
      <c r="B65" s="81" t="s">
        <v>16</v>
      </c>
      <c r="C65" s="139">
        <v>5484749503</v>
      </c>
      <c r="D65" s="128">
        <v>5939196071</v>
      </c>
      <c r="E65" s="119">
        <v>8.2856394398947621</v>
      </c>
      <c r="F65" s="155"/>
      <c r="I65" s="179"/>
    </row>
    <row r="66" spans="1:9" ht="15">
      <c r="A66" s="82" t="s">
        <v>73</v>
      </c>
      <c r="B66" s="84"/>
      <c r="C66" s="143"/>
      <c r="D66" s="143"/>
      <c r="E66" s="114"/>
      <c r="F66" s="156"/>
      <c r="I66" s="179"/>
    </row>
    <row r="67" spans="1:9">
      <c r="A67" s="117"/>
      <c r="B67"/>
      <c r="C67" s="117"/>
      <c r="D67" s="117"/>
      <c r="E67" s="117"/>
      <c r="F67"/>
      <c r="I67" s="179"/>
    </row>
    <row r="68" spans="1:9">
      <c r="I68" s="179"/>
    </row>
    <row r="69" spans="1:9">
      <c r="I69" s="179"/>
    </row>
    <row r="70" spans="1:9">
      <c r="I70" s="17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7"/>
  <sheetViews>
    <sheetView workbookViewId="0"/>
  </sheetViews>
  <sheetFormatPr defaultColWidth="9.140625" defaultRowHeight="12.75"/>
  <cols>
    <col min="1" max="1" width="3.28515625" style="64" customWidth="1"/>
    <col min="2" max="2" width="28.140625" style="2" customWidth="1"/>
    <col min="3" max="3" width="17" style="2" customWidth="1"/>
    <col min="4" max="4" width="16" style="2" customWidth="1"/>
    <col min="5" max="5" width="10.28515625" style="64" customWidth="1"/>
    <col min="6" max="6" width="3.7109375" style="2" customWidth="1"/>
    <col min="7" max="16384" width="9.140625" style="2"/>
  </cols>
  <sheetData>
    <row r="1" spans="1:10" ht="15.75">
      <c r="A1" s="72" t="s">
        <v>55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4"/>
      <c r="B3" s="90" t="s">
        <v>12</v>
      </c>
      <c r="C3" s="147">
        <v>44866</v>
      </c>
      <c r="D3" s="147">
        <v>45231</v>
      </c>
      <c r="E3" s="91" t="s">
        <v>15</v>
      </c>
      <c r="F3" s="84"/>
    </row>
    <row r="4" spans="1:10" ht="12.75" customHeight="1">
      <c r="A4" s="118">
        <v>1</v>
      </c>
      <c r="B4" s="115" t="s">
        <v>17</v>
      </c>
      <c r="C4" s="95">
        <v>712884</v>
      </c>
      <c r="D4" s="95">
        <v>779487</v>
      </c>
      <c r="E4" s="185">
        <v>9.3427542208830605</v>
      </c>
      <c r="F4" s="84"/>
      <c r="G4" s="69"/>
      <c r="H4" s="74"/>
      <c r="I4" s="73"/>
      <c r="J4" s="73"/>
    </row>
    <row r="5" spans="1:10" ht="12.75" customHeight="1">
      <c r="A5" s="118">
        <v>2</v>
      </c>
      <c r="B5" s="115" t="s">
        <v>18</v>
      </c>
      <c r="C5" s="95">
        <v>402821</v>
      </c>
      <c r="D5" s="95">
        <v>432198</v>
      </c>
      <c r="E5" s="185">
        <v>7.2928174052494787</v>
      </c>
      <c r="F5" s="84"/>
    </row>
    <row r="6" spans="1:10" ht="12.75" customHeight="1">
      <c r="A6" s="118">
        <v>3</v>
      </c>
      <c r="B6" s="115" t="s">
        <v>19</v>
      </c>
      <c r="C6" s="95">
        <v>294410</v>
      </c>
      <c r="D6" s="95">
        <v>328378</v>
      </c>
      <c r="E6" s="185">
        <v>11.537651574335111</v>
      </c>
      <c r="F6" s="86"/>
    </row>
    <row r="7" spans="1:10" ht="12.75" customHeight="1">
      <c r="A7" s="118">
        <v>4</v>
      </c>
      <c r="B7" s="115" t="s">
        <v>20</v>
      </c>
      <c r="C7" s="95">
        <v>233583</v>
      </c>
      <c r="D7" s="95">
        <v>233665</v>
      </c>
      <c r="E7" s="185">
        <v>3.5105294477765933E-2</v>
      </c>
      <c r="F7" s="84"/>
    </row>
    <row r="8" spans="1:10" ht="12.75" customHeight="1">
      <c r="A8" s="118">
        <v>5</v>
      </c>
      <c r="B8" s="115" t="s">
        <v>21</v>
      </c>
      <c r="C8" s="95">
        <v>218345</v>
      </c>
      <c r="D8" s="95">
        <v>234305</v>
      </c>
      <c r="E8" s="185">
        <v>7.3095330783851251</v>
      </c>
      <c r="F8" s="84"/>
    </row>
    <row r="9" spans="1:10" ht="12.75" customHeight="1">
      <c r="A9" s="118">
        <v>6</v>
      </c>
      <c r="B9" s="115" t="s">
        <v>24</v>
      </c>
      <c r="C9" s="95">
        <v>220082</v>
      </c>
      <c r="D9" s="95">
        <v>198799</v>
      </c>
      <c r="E9" s="185">
        <v>-9.6704864550485734</v>
      </c>
      <c r="F9" s="84"/>
    </row>
    <row r="10" spans="1:10" ht="12.75" customHeight="1">
      <c r="A10" s="118">
        <v>7</v>
      </c>
      <c r="B10" s="115" t="s">
        <v>22</v>
      </c>
      <c r="C10" s="95">
        <v>161208</v>
      </c>
      <c r="D10" s="95">
        <v>197956</v>
      </c>
      <c r="E10" s="185">
        <v>22.795394769490347</v>
      </c>
      <c r="F10" s="84"/>
    </row>
    <row r="11" spans="1:10" ht="12.75" customHeight="1">
      <c r="A11" s="118">
        <v>8</v>
      </c>
      <c r="B11" s="115" t="s">
        <v>23</v>
      </c>
      <c r="C11" s="95">
        <v>153226</v>
      </c>
      <c r="D11" s="95">
        <v>182207</v>
      </c>
      <c r="E11" s="185">
        <v>18.913891898241815</v>
      </c>
      <c r="F11" s="84"/>
    </row>
    <row r="12" spans="1:10" ht="12.75" customHeight="1">
      <c r="A12" s="118">
        <v>9</v>
      </c>
      <c r="B12" s="115" t="s">
        <v>25</v>
      </c>
      <c r="C12" s="95">
        <v>142638</v>
      </c>
      <c r="D12" s="95">
        <v>152741</v>
      </c>
      <c r="E12" s="185">
        <v>7.0829652687222202</v>
      </c>
      <c r="F12" s="84"/>
    </row>
    <row r="13" spans="1:10" ht="12.75" customHeight="1">
      <c r="A13" s="118">
        <v>10</v>
      </c>
      <c r="B13" s="115" t="s">
        <v>27</v>
      </c>
      <c r="C13" s="95">
        <v>130082</v>
      </c>
      <c r="D13" s="95">
        <v>134639</v>
      </c>
      <c r="E13" s="185">
        <v>3.5031749204348026</v>
      </c>
      <c r="F13" s="84"/>
    </row>
    <row r="14" spans="1:10" ht="12.75" customHeight="1">
      <c r="A14" s="118">
        <v>11</v>
      </c>
      <c r="B14" s="115" t="s">
        <v>26</v>
      </c>
      <c r="C14" s="95">
        <v>116702</v>
      </c>
      <c r="D14" s="95">
        <v>128076</v>
      </c>
      <c r="E14" s="185">
        <v>9.7461911535363566</v>
      </c>
      <c r="F14" s="84"/>
    </row>
    <row r="15" spans="1:10" ht="12.75" customHeight="1">
      <c r="A15" s="118">
        <v>12</v>
      </c>
      <c r="B15" s="115" t="s">
        <v>29</v>
      </c>
      <c r="C15" s="95">
        <v>110705</v>
      </c>
      <c r="D15" s="95">
        <v>119618</v>
      </c>
      <c r="E15" s="185">
        <v>8.0511268687051185</v>
      </c>
      <c r="F15" s="84"/>
    </row>
    <row r="16" spans="1:10" ht="12.75" customHeight="1">
      <c r="A16" s="118">
        <v>13</v>
      </c>
      <c r="B16" s="115" t="s">
        <v>36</v>
      </c>
      <c r="C16" s="95">
        <v>98519</v>
      </c>
      <c r="D16" s="95">
        <v>99681</v>
      </c>
      <c r="E16" s="185">
        <v>1.1794679198936247</v>
      </c>
      <c r="F16" s="84"/>
    </row>
    <row r="17" spans="1:10" ht="12.75" customHeight="1">
      <c r="A17" s="118">
        <v>14</v>
      </c>
      <c r="B17" s="115" t="s">
        <v>35</v>
      </c>
      <c r="C17" s="95">
        <v>82197</v>
      </c>
      <c r="D17" s="95">
        <v>94954</v>
      </c>
      <c r="E17" s="185">
        <v>15.520031144688978</v>
      </c>
      <c r="F17" s="84"/>
    </row>
    <row r="18" spans="1:10" ht="12.75" customHeight="1">
      <c r="A18" s="118">
        <v>15</v>
      </c>
      <c r="B18" s="115" t="s">
        <v>28</v>
      </c>
      <c r="C18" s="95">
        <v>81775</v>
      </c>
      <c r="D18" s="95">
        <v>81695</v>
      </c>
      <c r="E18" s="185">
        <v>-9.7829409966371128E-2</v>
      </c>
      <c r="F18" s="84"/>
    </row>
    <row r="19" spans="1:10" ht="12.75" customHeight="1">
      <c r="A19" s="118">
        <v>16</v>
      </c>
      <c r="B19" s="115" t="s">
        <v>32</v>
      </c>
      <c r="C19" s="95">
        <v>83640</v>
      </c>
      <c r="D19" s="95">
        <v>85316</v>
      </c>
      <c r="E19" s="185">
        <v>2.0038259206121474</v>
      </c>
      <c r="F19" s="84"/>
    </row>
    <row r="20" spans="1:10" ht="12.75" customHeight="1">
      <c r="A20" s="118">
        <v>17</v>
      </c>
      <c r="B20" s="115" t="s">
        <v>30</v>
      </c>
      <c r="C20" s="95">
        <v>90250</v>
      </c>
      <c r="D20" s="95">
        <v>87999</v>
      </c>
      <c r="E20" s="185">
        <v>-2.4941828254847644</v>
      </c>
      <c r="F20" s="84"/>
    </row>
    <row r="21" spans="1:10" ht="12.75" customHeight="1">
      <c r="A21" s="118">
        <v>18</v>
      </c>
      <c r="B21" s="115" t="s">
        <v>60</v>
      </c>
      <c r="C21" s="95">
        <v>79229</v>
      </c>
      <c r="D21" s="95">
        <v>78594</v>
      </c>
      <c r="E21" s="185">
        <v>-0.80147420767648203</v>
      </c>
      <c r="F21" s="84"/>
    </row>
    <row r="22" spans="1:10" ht="12.75" customHeight="1">
      <c r="A22" s="118">
        <v>19</v>
      </c>
      <c r="B22" s="115" t="s">
        <v>39</v>
      </c>
      <c r="C22" s="95">
        <v>65387</v>
      </c>
      <c r="D22" s="95">
        <v>70189</v>
      </c>
      <c r="E22" s="185">
        <v>7.343967455304572</v>
      </c>
      <c r="F22" s="84"/>
    </row>
    <row r="23" spans="1:10" ht="12.75" customHeight="1">
      <c r="A23" s="118">
        <v>20</v>
      </c>
      <c r="B23" s="115" t="s">
        <v>61</v>
      </c>
      <c r="C23" s="95">
        <v>63139</v>
      </c>
      <c r="D23" s="95">
        <v>72145</v>
      </c>
      <c r="E23" s="185">
        <v>14.263767243700407</v>
      </c>
      <c r="F23" s="84"/>
    </row>
    <row r="24" spans="1:10" ht="12.75" customHeight="1">
      <c r="A24" s="118">
        <v>21</v>
      </c>
      <c r="B24" s="115" t="s">
        <v>33</v>
      </c>
      <c r="C24" s="95">
        <v>92710</v>
      </c>
      <c r="D24" s="95">
        <v>80827</v>
      </c>
      <c r="E24" s="185">
        <v>-12.817387552583323</v>
      </c>
      <c r="F24" s="84"/>
    </row>
    <row r="25" spans="1:10" ht="12.75" customHeight="1">
      <c r="A25" s="118">
        <v>22</v>
      </c>
      <c r="B25" s="115" t="s">
        <v>41</v>
      </c>
      <c r="C25" s="95">
        <v>76142</v>
      </c>
      <c r="D25" s="95">
        <v>72274</v>
      </c>
      <c r="E25" s="185">
        <v>-5.0799821386357067</v>
      </c>
      <c r="F25" s="84"/>
    </row>
    <row r="26" spans="1:10" ht="12.75" customHeight="1">
      <c r="A26" s="118">
        <v>23</v>
      </c>
      <c r="B26" s="115" t="s">
        <v>38</v>
      </c>
      <c r="C26" s="95">
        <v>59694</v>
      </c>
      <c r="D26" s="95">
        <v>69850</v>
      </c>
      <c r="E26" s="185">
        <v>17.013435186115856</v>
      </c>
      <c r="F26" s="84"/>
    </row>
    <row r="27" spans="1:10" ht="12.75" customHeight="1">
      <c r="A27" s="118">
        <v>24</v>
      </c>
      <c r="B27" s="115" t="s">
        <v>31</v>
      </c>
      <c r="C27" s="95">
        <v>74073</v>
      </c>
      <c r="D27" s="95">
        <v>80832</v>
      </c>
      <c r="E27" s="185">
        <v>9.1247823093434857</v>
      </c>
      <c r="F27" s="84"/>
      <c r="I27" s="73"/>
      <c r="J27" s="73"/>
    </row>
    <row r="28" spans="1:10" ht="12.75" customHeight="1">
      <c r="A28" s="118">
        <v>25</v>
      </c>
      <c r="B28" s="115" t="s">
        <v>34</v>
      </c>
      <c r="C28" s="95">
        <v>75348</v>
      </c>
      <c r="D28" s="95">
        <v>74186</v>
      </c>
      <c r="E28" s="185">
        <v>-1.5421776291341509</v>
      </c>
      <c r="F28" s="84"/>
    </row>
    <row r="29" spans="1:10" ht="12.75" customHeight="1">
      <c r="A29" s="118">
        <v>26</v>
      </c>
      <c r="B29" s="115" t="s">
        <v>51</v>
      </c>
      <c r="C29" s="95">
        <v>61076</v>
      </c>
      <c r="D29" s="95">
        <v>73485</v>
      </c>
      <c r="E29" s="185">
        <v>20.317309581505011</v>
      </c>
      <c r="F29" s="85"/>
    </row>
    <row r="30" spans="1:10" ht="12.75" customHeight="1">
      <c r="A30" s="118">
        <v>27</v>
      </c>
      <c r="B30" s="115" t="s">
        <v>37</v>
      </c>
      <c r="C30" s="95">
        <v>55596</v>
      </c>
      <c r="D30" s="95">
        <v>57553</v>
      </c>
      <c r="E30" s="185">
        <v>3.5200374127635081</v>
      </c>
      <c r="F30" s="83"/>
    </row>
    <row r="31" spans="1:10" ht="12.75" customHeight="1">
      <c r="A31" s="118">
        <v>28</v>
      </c>
      <c r="B31" s="115" t="s">
        <v>40</v>
      </c>
      <c r="C31" s="95">
        <v>61554</v>
      </c>
      <c r="D31" s="95">
        <v>51958</v>
      </c>
      <c r="E31" s="185">
        <v>-15.589563635182117</v>
      </c>
      <c r="F31" s="85"/>
    </row>
    <row r="32" spans="1:10" ht="12.75" customHeight="1">
      <c r="A32" s="118">
        <v>29</v>
      </c>
      <c r="B32" s="115" t="s">
        <v>44</v>
      </c>
      <c r="C32" s="95">
        <v>56428</v>
      </c>
      <c r="D32" s="95">
        <v>49026</v>
      </c>
      <c r="E32" s="185">
        <v>-13.117601190898135</v>
      </c>
      <c r="F32" s="84"/>
    </row>
    <row r="33" spans="1:6" ht="12.75" customHeight="1">
      <c r="A33" s="118">
        <v>30</v>
      </c>
      <c r="B33" s="115" t="s">
        <v>57</v>
      </c>
      <c r="C33" s="95">
        <v>52532</v>
      </c>
      <c r="D33" s="95">
        <v>64808</v>
      </c>
      <c r="E33" s="185">
        <v>23.368613416584179</v>
      </c>
      <c r="F33" s="148"/>
    </row>
    <row r="34" spans="1:6" ht="12.75" customHeight="1">
      <c r="A34" s="118">
        <v>31</v>
      </c>
      <c r="B34" s="115" t="s">
        <v>81</v>
      </c>
      <c r="C34" s="95">
        <v>43237</v>
      </c>
      <c r="D34" s="95">
        <v>51778</v>
      </c>
      <c r="E34" s="185">
        <v>19.75391447140181</v>
      </c>
      <c r="F34" s="148"/>
    </row>
    <row r="35" spans="1:6" ht="12.75" customHeight="1">
      <c r="A35" s="118">
        <v>32</v>
      </c>
      <c r="B35" s="115" t="s">
        <v>45</v>
      </c>
      <c r="C35" s="95">
        <v>38984</v>
      </c>
      <c r="D35" s="95">
        <v>56372</v>
      </c>
      <c r="E35" s="185">
        <v>44.602914016006565</v>
      </c>
      <c r="F35" s="148"/>
    </row>
    <row r="36" spans="1:6" ht="12.75" customHeight="1">
      <c r="A36" s="118">
        <v>33</v>
      </c>
      <c r="B36" s="115" t="s">
        <v>52</v>
      </c>
      <c r="C36" s="95">
        <v>49925</v>
      </c>
      <c r="D36" s="95">
        <v>55570</v>
      </c>
      <c r="E36" s="185">
        <v>11.306960440660992</v>
      </c>
      <c r="F36" s="148"/>
    </row>
    <row r="37" spans="1:6" ht="12.75" customHeight="1">
      <c r="A37" s="118">
        <v>34</v>
      </c>
      <c r="B37" s="115" t="s">
        <v>79</v>
      </c>
      <c r="C37" s="95">
        <v>27205</v>
      </c>
      <c r="D37" s="95">
        <v>37160</v>
      </c>
      <c r="E37" s="185">
        <v>36.592538136371985</v>
      </c>
      <c r="F37" s="148"/>
    </row>
    <row r="38" spans="1:6" ht="12.75" customHeight="1">
      <c r="A38" s="118">
        <v>35</v>
      </c>
      <c r="B38" s="115" t="s">
        <v>43</v>
      </c>
      <c r="C38" s="95">
        <v>34166</v>
      </c>
      <c r="D38" s="95">
        <v>36281</v>
      </c>
      <c r="E38" s="185">
        <v>6.190364690042732</v>
      </c>
      <c r="F38" s="148"/>
    </row>
    <row r="39" spans="1:6" ht="12.75" customHeight="1">
      <c r="A39" s="118">
        <v>36</v>
      </c>
      <c r="B39" s="115" t="s">
        <v>65</v>
      </c>
      <c r="C39" s="95">
        <v>29565</v>
      </c>
      <c r="D39" s="95">
        <v>25881</v>
      </c>
      <c r="E39" s="185">
        <v>-12.460679857940132</v>
      </c>
      <c r="F39" s="148"/>
    </row>
    <row r="40" spans="1:6" ht="12.75" customHeight="1">
      <c r="A40" s="118">
        <v>37</v>
      </c>
      <c r="B40" s="115" t="s">
        <v>46</v>
      </c>
      <c r="C40" s="95">
        <v>26950</v>
      </c>
      <c r="D40" s="95">
        <v>24478</v>
      </c>
      <c r="E40" s="185">
        <v>-9.1725417439703154</v>
      </c>
      <c r="F40" s="148"/>
    </row>
    <row r="41" spans="1:6" ht="12.75" customHeight="1">
      <c r="A41" s="118">
        <v>38</v>
      </c>
      <c r="B41" s="115" t="s">
        <v>82</v>
      </c>
      <c r="C41" s="95">
        <v>28101</v>
      </c>
      <c r="D41" s="95">
        <v>28788</v>
      </c>
      <c r="E41" s="185">
        <v>2.4447528557702571</v>
      </c>
      <c r="F41" s="148"/>
    </row>
    <row r="42" spans="1:6" ht="12.75" customHeight="1">
      <c r="A42" s="118">
        <v>39</v>
      </c>
      <c r="B42" s="115" t="s">
        <v>47</v>
      </c>
      <c r="C42" s="95">
        <v>24940</v>
      </c>
      <c r="D42" s="95">
        <v>23761</v>
      </c>
      <c r="E42" s="185">
        <v>-4.7273456295108263</v>
      </c>
      <c r="F42" s="148"/>
    </row>
    <row r="43" spans="1:6" ht="12.75" customHeight="1">
      <c r="A43" s="118">
        <v>40</v>
      </c>
      <c r="B43" s="115" t="s">
        <v>42</v>
      </c>
      <c r="C43" s="95">
        <v>29331</v>
      </c>
      <c r="D43" s="95">
        <v>24724</v>
      </c>
      <c r="E43" s="185">
        <v>-15.706931233166275</v>
      </c>
      <c r="F43" s="148"/>
    </row>
    <row r="44" spans="1:6" ht="12.75" customHeight="1">
      <c r="A44" s="118">
        <v>41</v>
      </c>
      <c r="B44" s="115" t="s">
        <v>76</v>
      </c>
      <c r="C44" s="95">
        <v>25404</v>
      </c>
      <c r="D44" s="95">
        <v>29606</v>
      </c>
      <c r="E44" s="185">
        <v>16.540702251613919</v>
      </c>
      <c r="F44" s="148"/>
    </row>
    <row r="45" spans="1:6" ht="12.75" customHeight="1">
      <c r="A45" s="118">
        <v>42</v>
      </c>
      <c r="B45" s="115" t="s">
        <v>78</v>
      </c>
      <c r="C45" s="95">
        <v>24109</v>
      </c>
      <c r="D45" s="95">
        <v>21264</v>
      </c>
      <c r="E45" s="185">
        <v>-11.800572400348418</v>
      </c>
      <c r="F45" s="148"/>
    </row>
    <row r="46" spans="1:6" ht="12.75" customHeight="1">
      <c r="A46" s="118">
        <v>43</v>
      </c>
      <c r="B46" s="115" t="s">
        <v>48</v>
      </c>
      <c r="C46" s="95">
        <v>22515</v>
      </c>
      <c r="D46" s="95">
        <v>23216</v>
      </c>
      <c r="E46" s="185">
        <v>3.1134799022873638</v>
      </c>
      <c r="F46" s="148"/>
    </row>
    <row r="47" spans="1:6" ht="12.75" customHeight="1">
      <c r="A47" s="118">
        <v>44</v>
      </c>
      <c r="B47" s="115" t="s">
        <v>91</v>
      </c>
      <c r="C47" s="95">
        <v>27328</v>
      </c>
      <c r="D47" s="95">
        <v>19650</v>
      </c>
      <c r="E47" s="185">
        <v>-28.095725995316162</v>
      </c>
      <c r="F47" s="148"/>
    </row>
    <row r="48" spans="1:6" ht="12.75" customHeight="1">
      <c r="A48" s="118">
        <v>45</v>
      </c>
      <c r="B48" s="115" t="s">
        <v>84</v>
      </c>
      <c r="C48" s="95">
        <v>20766</v>
      </c>
      <c r="D48" s="95">
        <v>22348</v>
      </c>
      <c r="E48" s="185">
        <v>7.6182220938071854</v>
      </c>
      <c r="F48" s="148"/>
    </row>
    <row r="49" spans="1:6" ht="12.75" customHeight="1">
      <c r="A49" s="118">
        <v>46</v>
      </c>
      <c r="B49" s="115" t="s">
        <v>85</v>
      </c>
      <c r="C49" s="95">
        <v>23280</v>
      </c>
      <c r="D49" s="95">
        <v>24416</v>
      </c>
      <c r="E49" s="185">
        <v>4.8797250859106533</v>
      </c>
      <c r="F49" s="148"/>
    </row>
    <row r="50" spans="1:6" ht="12.75" customHeight="1">
      <c r="A50" s="118">
        <v>47</v>
      </c>
      <c r="B50" s="115" t="s">
        <v>92</v>
      </c>
      <c r="C50" s="95">
        <v>22243</v>
      </c>
      <c r="D50" s="95">
        <v>21508</v>
      </c>
      <c r="E50" s="185">
        <v>-3.3044103762981614</v>
      </c>
      <c r="F50" s="148"/>
    </row>
    <row r="51" spans="1:6" ht="12.75" customHeight="1">
      <c r="A51" s="118">
        <v>48</v>
      </c>
      <c r="B51" s="115" t="s">
        <v>83</v>
      </c>
      <c r="C51" s="95">
        <v>16740</v>
      </c>
      <c r="D51" s="95">
        <v>18046</v>
      </c>
      <c r="E51" s="185">
        <v>7.8016726403823178</v>
      </c>
      <c r="F51" s="148"/>
    </row>
    <row r="52" spans="1:6" ht="12.75" customHeight="1">
      <c r="A52" s="118">
        <v>49</v>
      </c>
      <c r="B52" s="115" t="s">
        <v>86</v>
      </c>
      <c r="C52" s="95">
        <v>16748</v>
      </c>
      <c r="D52" s="95">
        <v>20034</v>
      </c>
      <c r="E52" s="185">
        <v>19.62025316455696</v>
      </c>
      <c r="F52" s="148"/>
    </row>
    <row r="53" spans="1:6" ht="12.75" customHeight="1">
      <c r="A53" s="118">
        <v>50</v>
      </c>
      <c r="B53" s="115" t="s">
        <v>77</v>
      </c>
      <c r="C53" s="95">
        <v>18076</v>
      </c>
      <c r="D53" s="95">
        <v>21090</v>
      </c>
      <c r="E53" s="185">
        <v>16.674042929851737</v>
      </c>
      <c r="F53" s="148"/>
    </row>
    <row r="54" spans="1:6" ht="12.75" customHeight="1">
      <c r="A54" s="118">
        <v>51</v>
      </c>
      <c r="B54" s="115" t="s">
        <v>59</v>
      </c>
      <c r="C54" s="95">
        <v>21324</v>
      </c>
      <c r="D54" s="95">
        <v>21917</v>
      </c>
      <c r="E54" s="185">
        <v>2.7809041455636843</v>
      </c>
      <c r="F54" s="148"/>
    </row>
    <row r="55" spans="1:6" ht="12.75" customHeight="1">
      <c r="A55" s="118">
        <v>52</v>
      </c>
      <c r="B55" s="115" t="s">
        <v>87</v>
      </c>
      <c r="C55" s="95">
        <v>22258</v>
      </c>
      <c r="D55" s="95">
        <v>20241</v>
      </c>
      <c r="E55" s="185">
        <v>-9.0619103243777523</v>
      </c>
      <c r="F55" s="148"/>
    </row>
    <row r="56" spans="1:6" ht="12.75" customHeight="1">
      <c r="A56" s="118">
        <v>53</v>
      </c>
      <c r="B56" s="115" t="s">
        <v>90</v>
      </c>
      <c r="C56" s="95">
        <v>21974</v>
      </c>
      <c r="D56" s="95">
        <v>20730</v>
      </c>
      <c r="E56" s="185">
        <v>-5.6612360061891325</v>
      </c>
      <c r="F56" s="148"/>
    </row>
    <row r="57" spans="1:6" ht="12.75" customHeight="1">
      <c r="A57" s="118">
        <v>54</v>
      </c>
      <c r="B57" s="115" t="s">
        <v>89</v>
      </c>
      <c r="C57" s="95">
        <v>17560</v>
      </c>
      <c r="D57" s="95">
        <v>17408</v>
      </c>
      <c r="E57" s="185">
        <v>-0.86560364464692474</v>
      </c>
      <c r="F57" s="148"/>
    </row>
    <row r="58" spans="1:6" ht="12.75" customHeight="1">
      <c r="A58" s="118">
        <v>55</v>
      </c>
      <c r="B58" s="115" t="s">
        <v>88</v>
      </c>
      <c r="C58" s="95">
        <v>19500</v>
      </c>
      <c r="D58" s="95">
        <v>20216</v>
      </c>
      <c r="E58" s="185">
        <v>3.6717948717948716</v>
      </c>
      <c r="F58" s="148"/>
    </row>
    <row r="59" spans="1:6" ht="12.75" customHeight="1">
      <c r="A59" s="118">
        <v>56</v>
      </c>
      <c r="B59" s="115" t="s">
        <v>97</v>
      </c>
      <c r="C59" s="95" t="s">
        <v>71</v>
      </c>
      <c r="D59" s="95">
        <v>18350</v>
      </c>
      <c r="E59" s="185" t="s">
        <v>72</v>
      </c>
      <c r="F59" s="148"/>
    </row>
    <row r="60" spans="1:6" ht="12.75" customHeight="1">
      <c r="A60" s="118">
        <v>57</v>
      </c>
      <c r="B60" s="115" t="s">
        <v>80</v>
      </c>
      <c r="C60" s="95">
        <v>15872</v>
      </c>
      <c r="D60" s="95">
        <v>13728</v>
      </c>
      <c r="E60" s="185">
        <v>-13.508064516129032</v>
      </c>
      <c r="F60" s="148"/>
    </row>
    <row r="61" spans="1:6" ht="12.75" customHeight="1">
      <c r="A61" s="118">
        <v>58</v>
      </c>
      <c r="B61" s="115" t="s">
        <v>95</v>
      </c>
      <c r="C61" s="95">
        <v>14618</v>
      </c>
      <c r="D61" s="95">
        <v>14390</v>
      </c>
      <c r="E61" s="185">
        <v>-1.5597208920508963</v>
      </c>
      <c r="F61" s="148"/>
    </row>
    <row r="62" spans="1:6" ht="12.75" customHeight="1">
      <c r="A62" s="118">
        <v>59</v>
      </c>
      <c r="B62" s="115" t="s">
        <v>93</v>
      </c>
      <c r="C62" s="95">
        <v>18399</v>
      </c>
      <c r="D62" s="95">
        <v>17246</v>
      </c>
      <c r="E62" s="185">
        <v>-6.2666449263546937</v>
      </c>
      <c r="F62" s="148"/>
    </row>
    <row r="63" spans="1:6" ht="12.75" customHeight="1">
      <c r="A63" s="118">
        <v>60</v>
      </c>
      <c r="B63" s="115" t="s">
        <v>98</v>
      </c>
      <c r="C63" s="95" t="s">
        <v>71</v>
      </c>
      <c r="D63" s="95">
        <v>19856</v>
      </c>
      <c r="E63" s="185" t="s">
        <v>72</v>
      </c>
      <c r="F63" s="148"/>
    </row>
    <row r="64" spans="1:6" ht="12.75" customHeight="1">
      <c r="A64" s="118">
        <v>61</v>
      </c>
      <c r="B64" s="115" t="s">
        <v>96</v>
      </c>
      <c r="C64" s="95">
        <v>12560</v>
      </c>
      <c r="D64" s="95">
        <v>12786</v>
      </c>
      <c r="E64" s="185">
        <v>1.7993630573248407</v>
      </c>
      <c r="F64" s="148"/>
    </row>
    <row r="65" spans="1:5" ht="23.25" customHeight="1">
      <c r="A65" s="157"/>
      <c r="B65" s="158" t="s">
        <v>16</v>
      </c>
      <c r="C65" s="139">
        <v>5718128</v>
      </c>
      <c r="D65" s="139">
        <v>6093309</v>
      </c>
      <c r="E65" s="176">
        <v>6.5612557116594807</v>
      </c>
    </row>
    <row r="66" spans="1:5">
      <c r="A66" s="162" t="s">
        <v>73</v>
      </c>
      <c r="B66" s="115"/>
      <c r="C66" s="95"/>
      <c r="D66" s="159"/>
      <c r="E66" s="80"/>
    </row>
    <row r="67" spans="1:5">
      <c r="A67" s="46"/>
    </row>
    <row r="77" spans="1:5">
      <c r="B77" s="8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8"/>
  <sheetViews>
    <sheetView workbookViewId="0"/>
  </sheetViews>
  <sheetFormatPr defaultColWidth="9.140625" defaultRowHeight="12.75"/>
  <cols>
    <col min="1" max="1" width="3.7109375" style="82" customWidth="1"/>
    <col min="2" max="2" width="28.140625" style="2" customWidth="1"/>
    <col min="3" max="3" width="17.85546875" style="64" customWidth="1"/>
    <col min="4" max="4" width="17.85546875" style="2" customWidth="1"/>
    <col min="5" max="5" width="11.42578125" style="64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2" t="s">
        <v>54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4"/>
      <c r="B3" s="122" t="s">
        <v>12</v>
      </c>
      <c r="C3" s="135">
        <v>44866</v>
      </c>
      <c r="D3" s="135">
        <v>45231</v>
      </c>
      <c r="E3" s="123" t="s">
        <v>15</v>
      </c>
      <c r="F3" s="133"/>
    </row>
    <row r="4" spans="1:12" ht="12.75" customHeight="1">
      <c r="A4" s="137">
        <v>1</v>
      </c>
      <c r="B4" s="136" t="s">
        <v>17</v>
      </c>
      <c r="C4" s="131">
        <v>505525926</v>
      </c>
      <c r="D4" s="131">
        <v>552705030</v>
      </c>
      <c r="E4" s="185">
        <v>9.3326774302768403</v>
      </c>
      <c r="F4" s="133"/>
      <c r="G4" s="63"/>
      <c r="H4" s="70"/>
      <c r="I4" s="41"/>
      <c r="L4" s="71"/>
    </row>
    <row r="5" spans="1:12" ht="12.75" customHeight="1">
      <c r="A5" s="137">
        <v>2</v>
      </c>
      <c r="B5" s="136" t="s">
        <v>18</v>
      </c>
      <c r="C5" s="131">
        <v>303324213</v>
      </c>
      <c r="D5" s="131">
        <v>325445094</v>
      </c>
      <c r="E5" s="185">
        <v>7.2928174052494787</v>
      </c>
      <c r="F5" s="133"/>
      <c r="G5" s="63"/>
      <c r="H5" s="71"/>
      <c r="I5" s="68"/>
    </row>
    <row r="6" spans="1:12" ht="12.75" customHeight="1">
      <c r="A6" s="137">
        <v>3</v>
      </c>
      <c r="B6" s="136" t="s">
        <v>19</v>
      </c>
      <c r="C6" s="131">
        <v>406580210</v>
      </c>
      <c r="D6" s="131">
        <v>453490018</v>
      </c>
      <c r="E6" s="185">
        <v>11.537651574335111</v>
      </c>
      <c r="F6" s="133"/>
      <c r="G6" s="63"/>
      <c r="H6" s="71"/>
      <c r="I6" s="68"/>
    </row>
    <row r="7" spans="1:12" ht="12.75" customHeight="1">
      <c r="A7" s="137">
        <v>4</v>
      </c>
      <c r="B7" s="136" t="s">
        <v>20</v>
      </c>
      <c r="C7" s="131">
        <v>158836440</v>
      </c>
      <c r="D7" s="131">
        <v>158892200</v>
      </c>
      <c r="E7" s="185">
        <v>3.5105294477765933E-2</v>
      </c>
      <c r="F7" s="133"/>
      <c r="G7" s="63"/>
      <c r="H7" s="71"/>
      <c r="I7" s="68"/>
    </row>
    <row r="8" spans="1:12" ht="12.75" customHeight="1">
      <c r="A8" s="137">
        <v>5</v>
      </c>
      <c r="B8" s="136" t="s">
        <v>21</v>
      </c>
      <c r="C8" s="131">
        <v>140395835</v>
      </c>
      <c r="D8" s="131">
        <v>150658115</v>
      </c>
      <c r="E8" s="185">
        <v>7.3095330783851251</v>
      </c>
      <c r="F8" s="133"/>
      <c r="G8" s="63"/>
      <c r="H8" s="71"/>
      <c r="I8" s="68"/>
    </row>
    <row r="9" spans="1:12" ht="12.75" customHeight="1">
      <c r="A9" s="137">
        <v>6</v>
      </c>
      <c r="B9" s="136" t="s">
        <v>24</v>
      </c>
      <c r="C9" s="131">
        <v>293291636</v>
      </c>
      <c r="D9" s="131">
        <v>264992878</v>
      </c>
      <c r="E9" s="185">
        <v>-9.6486754228477221</v>
      </c>
      <c r="F9" s="133"/>
      <c r="G9" s="63"/>
      <c r="H9" s="71"/>
      <c r="I9" s="68"/>
    </row>
    <row r="10" spans="1:12" ht="12.75" customHeight="1">
      <c r="A10" s="137">
        <v>7</v>
      </c>
      <c r="B10" s="136" t="s">
        <v>22</v>
      </c>
      <c r="C10" s="131">
        <v>436228848</v>
      </c>
      <c r="D10" s="131">
        <v>535668936</v>
      </c>
      <c r="E10" s="185">
        <v>22.795394769490347</v>
      </c>
      <c r="F10" s="133"/>
      <c r="G10" s="63"/>
      <c r="H10" s="71"/>
      <c r="I10" s="68"/>
    </row>
    <row r="11" spans="1:12" ht="12.75" customHeight="1">
      <c r="A11" s="137">
        <v>8</v>
      </c>
      <c r="B11" s="136" t="s">
        <v>23</v>
      </c>
      <c r="C11" s="131">
        <v>178814742</v>
      </c>
      <c r="D11" s="131">
        <v>212635569</v>
      </c>
      <c r="E11" s="185">
        <v>18.913891898241815</v>
      </c>
      <c r="F11" s="133"/>
      <c r="G11" s="63"/>
      <c r="H11" s="71"/>
      <c r="I11" s="68"/>
    </row>
    <row r="12" spans="1:12" ht="12.75" customHeight="1">
      <c r="A12" s="137">
        <v>9</v>
      </c>
      <c r="B12" s="136" t="s">
        <v>25</v>
      </c>
      <c r="C12" s="131">
        <v>468423192</v>
      </c>
      <c r="D12" s="131">
        <v>501601444</v>
      </c>
      <c r="E12" s="185">
        <v>7.0829652687222202</v>
      </c>
      <c r="F12" s="133"/>
      <c r="G12" s="63"/>
      <c r="H12" s="71"/>
      <c r="I12" s="68"/>
    </row>
    <row r="13" spans="1:12" ht="12.75" customHeight="1">
      <c r="A13" s="137">
        <v>10</v>
      </c>
      <c r="B13" s="136" t="s">
        <v>27</v>
      </c>
      <c r="C13" s="131">
        <v>80390676</v>
      </c>
      <c r="D13" s="131">
        <v>83206902</v>
      </c>
      <c r="E13" s="185">
        <v>3.5031749204348026</v>
      </c>
      <c r="F13" s="133"/>
      <c r="G13" s="63"/>
      <c r="H13" s="71"/>
      <c r="I13" s="68"/>
    </row>
    <row r="14" spans="1:12" ht="12.75" customHeight="1">
      <c r="A14" s="137">
        <v>11</v>
      </c>
      <c r="B14" s="136" t="s">
        <v>26</v>
      </c>
      <c r="C14" s="131">
        <v>162332482</v>
      </c>
      <c r="D14" s="131">
        <v>178153716</v>
      </c>
      <c r="E14" s="185">
        <v>9.7461911535363566</v>
      </c>
      <c r="F14" s="133"/>
      <c r="G14" s="63"/>
      <c r="H14" s="71"/>
      <c r="I14" s="68"/>
    </row>
    <row r="15" spans="1:12" ht="12.75" customHeight="1">
      <c r="A15" s="137">
        <v>12</v>
      </c>
      <c r="B15" s="136" t="s">
        <v>29</v>
      </c>
      <c r="C15" s="131">
        <v>52031350</v>
      </c>
      <c r="D15" s="131">
        <v>56220460</v>
      </c>
      <c r="E15" s="185">
        <v>8.0511268687051185</v>
      </c>
      <c r="F15" s="133"/>
      <c r="G15" s="63"/>
      <c r="H15" s="71"/>
      <c r="I15" s="68"/>
    </row>
    <row r="16" spans="1:12" ht="12.75" customHeight="1">
      <c r="A16" s="137">
        <v>13</v>
      </c>
      <c r="B16" s="136" t="s">
        <v>36</v>
      </c>
      <c r="C16" s="131">
        <v>356146185</v>
      </c>
      <c r="D16" s="131">
        <v>360346815</v>
      </c>
      <c r="E16" s="185">
        <v>1.1794679198936247</v>
      </c>
      <c r="F16" s="133"/>
      <c r="G16" s="63"/>
      <c r="H16" s="71"/>
      <c r="I16" s="68"/>
    </row>
    <row r="17" spans="1:9" ht="12.75" customHeight="1">
      <c r="A17" s="137">
        <v>14</v>
      </c>
      <c r="B17" s="136" t="s">
        <v>35</v>
      </c>
      <c r="C17" s="131">
        <v>133323534</v>
      </c>
      <c r="D17" s="131">
        <v>154015388</v>
      </c>
      <c r="E17" s="185">
        <v>15.520031144688978</v>
      </c>
      <c r="F17" s="133"/>
      <c r="G17" s="63"/>
      <c r="H17" s="71"/>
      <c r="I17" s="68"/>
    </row>
    <row r="18" spans="1:9" ht="12.75" customHeight="1">
      <c r="A18" s="137">
        <v>15</v>
      </c>
      <c r="B18" s="136" t="s">
        <v>28</v>
      </c>
      <c r="C18" s="131">
        <v>161178525</v>
      </c>
      <c r="D18" s="131">
        <v>161020845</v>
      </c>
      <c r="E18" s="185">
        <v>-9.7829409966371128E-2</v>
      </c>
      <c r="F18" s="133"/>
      <c r="G18" s="63"/>
      <c r="H18" s="71"/>
      <c r="I18" s="68"/>
    </row>
    <row r="19" spans="1:9" ht="12.75" customHeight="1">
      <c r="A19" s="137">
        <v>16</v>
      </c>
      <c r="B19" s="136" t="s">
        <v>32</v>
      </c>
      <c r="C19" s="131">
        <v>39812640</v>
      </c>
      <c r="D19" s="131">
        <v>40610416</v>
      </c>
      <c r="E19" s="185">
        <v>2.0038259206121474</v>
      </c>
      <c r="F19" s="133"/>
      <c r="G19" s="63"/>
      <c r="H19" s="71"/>
      <c r="I19" s="68"/>
    </row>
    <row r="20" spans="1:9" ht="12.75" customHeight="1">
      <c r="A20" s="137">
        <v>17</v>
      </c>
      <c r="B20" s="136" t="s">
        <v>30</v>
      </c>
      <c r="C20" s="131">
        <v>100358000</v>
      </c>
      <c r="D20" s="131">
        <v>97854888</v>
      </c>
      <c r="E20" s="185">
        <v>-2.4941828254847644</v>
      </c>
      <c r="F20" s="133"/>
      <c r="G20" s="63"/>
      <c r="H20" s="71"/>
      <c r="I20" s="68"/>
    </row>
    <row r="21" spans="1:9" ht="12.75" customHeight="1">
      <c r="A21" s="137">
        <v>18</v>
      </c>
      <c r="B21" s="136" t="s">
        <v>60</v>
      </c>
      <c r="C21" s="131">
        <v>66314673</v>
      </c>
      <c r="D21" s="131">
        <v>65783178</v>
      </c>
      <c r="E21" s="185">
        <v>-0.80147420767648203</v>
      </c>
      <c r="F21" s="133"/>
      <c r="G21" s="63"/>
      <c r="H21" s="71"/>
      <c r="I21" s="68"/>
    </row>
    <row r="22" spans="1:9" ht="12.75" customHeight="1">
      <c r="A22" s="137">
        <v>19</v>
      </c>
      <c r="B22" s="136" t="s">
        <v>39</v>
      </c>
      <c r="C22" s="131">
        <v>151109357</v>
      </c>
      <c r="D22" s="131">
        <v>162206779</v>
      </c>
      <c r="E22" s="185">
        <v>7.343967455304572</v>
      </c>
      <c r="F22" s="133"/>
      <c r="G22" s="63"/>
      <c r="H22" s="71"/>
      <c r="I22" s="68"/>
    </row>
    <row r="23" spans="1:9" ht="12.75" customHeight="1">
      <c r="A23" s="137">
        <v>20</v>
      </c>
      <c r="B23" s="136" t="s">
        <v>61</v>
      </c>
      <c r="C23" s="131">
        <v>91804106</v>
      </c>
      <c r="D23" s="131">
        <v>104898830</v>
      </c>
      <c r="E23" s="185">
        <v>14.263767243700407</v>
      </c>
      <c r="F23" s="148"/>
      <c r="G23" s="63"/>
      <c r="H23" s="71"/>
      <c r="I23" s="68"/>
    </row>
    <row r="24" spans="1:9" ht="12.75" customHeight="1">
      <c r="A24" s="137">
        <v>21</v>
      </c>
      <c r="B24" s="136" t="s">
        <v>33</v>
      </c>
      <c r="C24" s="131">
        <v>73889870</v>
      </c>
      <c r="D24" s="131">
        <v>64419119</v>
      </c>
      <c r="E24" s="185">
        <v>-12.817387552583323</v>
      </c>
      <c r="F24" s="148"/>
      <c r="G24" s="63"/>
      <c r="H24" s="71"/>
      <c r="I24" s="68"/>
    </row>
    <row r="25" spans="1:9" ht="12.75" customHeight="1">
      <c r="A25" s="137">
        <v>22</v>
      </c>
      <c r="B25" s="136" t="s">
        <v>41</v>
      </c>
      <c r="C25" s="131">
        <v>79111538</v>
      </c>
      <c r="D25" s="131">
        <v>75092686</v>
      </c>
      <c r="E25" s="185">
        <v>-5.0799821386357067</v>
      </c>
      <c r="F25" s="148"/>
      <c r="G25" s="63"/>
      <c r="H25" s="71"/>
      <c r="I25" s="68"/>
    </row>
    <row r="26" spans="1:9" ht="12.75" customHeight="1">
      <c r="A26" s="137">
        <v>23</v>
      </c>
      <c r="B26" s="136" t="s">
        <v>38</v>
      </c>
      <c r="C26" s="131">
        <v>126551280</v>
      </c>
      <c r="D26" s="131">
        <v>148082000</v>
      </c>
      <c r="E26" s="185">
        <v>17.013435186115856</v>
      </c>
      <c r="F26" s="148"/>
      <c r="G26" s="63"/>
      <c r="H26" s="71"/>
      <c r="I26" s="68"/>
    </row>
    <row r="27" spans="1:9" ht="12.75" customHeight="1">
      <c r="A27" s="137">
        <v>24</v>
      </c>
      <c r="B27" s="136" t="s">
        <v>31</v>
      </c>
      <c r="C27" s="131">
        <v>17481228</v>
      </c>
      <c r="D27" s="131">
        <v>19076352</v>
      </c>
      <c r="E27" s="185">
        <v>9.1247823093434857</v>
      </c>
      <c r="F27" s="148"/>
      <c r="G27" s="63"/>
      <c r="H27" s="71"/>
      <c r="I27" s="68"/>
    </row>
    <row r="28" spans="1:9" ht="12.75" customHeight="1">
      <c r="A28" s="137">
        <v>25</v>
      </c>
      <c r="B28" s="136" t="s">
        <v>34</v>
      </c>
      <c r="C28" s="131">
        <v>72032688</v>
      </c>
      <c r="D28" s="131">
        <v>70921816</v>
      </c>
      <c r="E28" s="185">
        <v>-1.5421776291341509</v>
      </c>
      <c r="F28" s="148"/>
      <c r="G28" s="63"/>
      <c r="H28" s="71"/>
      <c r="I28" s="68"/>
    </row>
    <row r="29" spans="1:9" ht="12.75" customHeight="1">
      <c r="A29" s="137">
        <v>26</v>
      </c>
      <c r="B29" s="136" t="s">
        <v>51</v>
      </c>
      <c r="C29" s="131">
        <v>76345000</v>
      </c>
      <c r="D29" s="131">
        <v>91856250</v>
      </c>
      <c r="E29" s="185">
        <v>20.317309581505011</v>
      </c>
      <c r="F29" s="148"/>
      <c r="G29" s="63"/>
      <c r="H29" s="71"/>
      <c r="I29" s="68"/>
    </row>
    <row r="30" spans="1:9" ht="12.75" customHeight="1">
      <c r="A30" s="137">
        <v>27</v>
      </c>
      <c r="B30" s="136" t="s">
        <v>37</v>
      </c>
      <c r="C30" s="131">
        <v>28798728</v>
      </c>
      <c r="D30" s="131">
        <v>29812454</v>
      </c>
      <c r="E30" s="185">
        <v>3.5200374127635081</v>
      </c>
      <c r="F30" s="148"/>
      <c r="G30" s="63"/>
      <c r="H30" s="71"/>
      <c r="I30" s="68"/>
    </row>
    <row r="31" spans="1:9" ht="12.75" customHeight="1">
      <c r="A31" s="137">
        <v>28</v>
      </c>
      <c r="B31" s="136" t="s">
        <v>40</v>
      </c>
      <c r="C31" s="131">
        <v>37794156</v>
      </c>
      <c r="D31" s="131">
        <v>31902212</v>
      </c>
      <c r="E31" s="185">
        <v>-15.589563635182117</v>
      </c>
      <c r="F31" s="148"/>
      <c r="G31" s="63"/>
      <c r="H31" s="71"/>
      <c r="I31" s="68"/>
    </row>
    <row r="32" spans="1:9" ht="12.75" customHeight="1">
      <c r="A32" s="137">
        <v>29</v>
      </c>
      <c r="B32" s="136" t="s">
        <v>44</v>
      </c>
      <c r="C32" s="131">
        <v>34533936</v>
      </c>
      <c r="D32" s="131">
        <v>30003912</v>
      </c>
      <c r="E32" s="185">
        <v>-13.117601190898135</v>
      </c>
      <c r="F32" s="148"/>
      <c r="G32" s="63"/>
      <c r="H32" s="71"/>
      <c r="I32" s="68"/>
    </row>
    <row r="33" spans="1:9" ht="12.75" customHeight="1">
      <c r="A33" s="137">
        <v>30</v>
      </c>
      <c r="B33" s="136" t="s">
        <v>57</v>
      </c>
      <c r="C33" s="131">
        <v>68921984</v>
      </c>
      <c r="D33" s="131">
        <v>85028096</v>
      </c>
      <c r="E33" s="185">
        <v>23.368613416584179</v>
      </c>
      <c r="F33" s="148"/>
      <c r="G33" s="63"/>
      <c r="H33" s="71"/>
      <c r="I33" s="68"/>
    </row>
    <row r="34" spans="1:9" ht="12.75" customHeight="1">
      <c r="A34" s="137">
        <v>31</v>
      </c>
      <c r="B34" s="136" t="s">
        <v>81</v>
      </c>
      <c r="C34" s="131">
        <v>36146132</v>
      </c>
      <c r="D34" s="131">
        <v>43286408</v>
      </c>
      <c r="E34" s="185">
        <v>19.75391447140181</v>
      </c>
      <c r="F34" s="148"/>
      <c r="G34" s="63"/>
      <c r="H34" s="71"/>
      <c r="I34" s="68"/>
    </row>
    <row r="35" spans="1:9" ht="12.75" customHeight="1">
      <c r="A35" s="137">
        <v>32</v>
      </c>
      <c r="B35" s="136" t="s">
        <v>45</v>
      </c>
      <c r="C35" s="131">
        <v>20973392</v>
      </c>
      <c r="D35" s="131">
        <v>30328136</v>
      </c>
      <c r="E35" s="185">
        <v>44.602914016006565</v>
      </c>
      <c r="F35" s="148"/>
      <c r="G35" s="63"/>
      <c r="H35" s="71"/>
      <c r="I35" s="68"/>
    </row>
    <row r="36" spans="1:9" ht="12.75" customHeight="1">
      <c r="A36" s="137">
        <v>33</v>
      </c>
      <c r="B36" s="136" t="s">
        <v>52</v>
      </c>
      <c r="C36" s="131">
        <v>50873575</v>
      </c>
      <c r="D36" s="131">
        <v>56625830</v>
      </c>
      <c r="E36" s="185">
        <v>11.306960440660992</v>
      </c>
      <c r="F36" s="148"/>
      <c r="G36" s="63"/>
      <c r="H36" s="71"/>
      <c r="I36" s="68"/>
    </row>
    <row r="37" spans="1:9" ht="12.75" customHeight="1">
      <c r="A37" s="137">
        <v>34</v>
      </c>
      <c r="B37" s="136" t="s">
        <v>79</v>
      </c>
      <c r="C37" s="131">
        <v>24865370</v>
      </c>
      <c r="D37" s="131">
        <v>33964240</v>
      </c>
      <c r="E37" s="185">
        <v>36.592538136371985</v>
      </c>
      <c r="F37" s="148"/>
      <c r="G37" s="63"/>
      <c r="H37" s="71"/>
      <c r="I37" s="68"/>
    </row>
    <row r="38" spans="1:9" ht="12.75" customHeight="1">
      <c r="A38" s="137">
        <v>35</v>
      </c>
      <c r="B38" s="136" t="s">
        <v>43</v>
      </c>
      <c r="C38" s="131">
        <v>57296382</v>
      </c>
      <c r="D38" s="131">
        <v>60843237</v>
      </c>
      <c r="E38" s="185">
        <v>6.190364690042732</v>
      </c>
      <c r="F38" s="148"/>
      <c r="G38" s="63"/>
      <c r="H38" s="71"/>
      <c r="I38" s="68"/>
    </row>
    <row r="39" spans="1:9" ht="12.75" customHeight="1">
      <c r="A39" s="137">
        <v>36</v>
      </c>
      <c r="B39" s="136" t="s">
        <v>65</v>
      </c>
      <c r="C39" s="131">
        <v>52950915</v>
      </c>
      <c r="D39" s="131">
        <v>46352871</v>
      </c>
      <c r="E39" s="185">
        <v>-12.460679857940132</v>
      </c>
      <c r="F39" s="148"/>
      <c r="G39" s="63"/>
      <c r="H39" s="71"/>
      <c r="I39" s="68"/>
    </row>
    <row r="40" spans="1:9" ht="12.75" customHeight="1">
      <c r="A40" s="137">
        <v>37</v>
      </c>
      <c r="B40" s="136" t="s">
        <v>46</v>
      </c>
      <c r="C40" s="131">
        <v>24120250</v>
      </c>
      <c r="D40" s="131">
        <v>21907810</v>
      </c>
      <c r="E40" s="185">
        <v>-9.1725417439703154</v>
      </c>
      <c r="F40" s="148"/>
      <c r="G40" s="63"/>
      <c r="H40" s="71"/>
      <c r="I40" s="68"/>
    </row>
    <row r="41" spans="1:9" ht="12.75" customHeight="1">
      <c r="A41" s="137">
        <v>38</v>
      </c>
      <c r="B41" s="136" t="s">
        <v>82</v>
      </c>
      <c r="C41" s="131">
        <v>42882126</v>
      </c>
      <c r="D41" s="131">
        <v>43930488</v>
      </c>
      <c r="E41" s="185">
        <v>2.4447528557702571</v>
      </c>
      <c r="F41" s="148"/>
      <c r="G41" s="63"/>
      <c r="H41" s="71"/>
      <c r="I41" s="68"/>
    </row>
    <row r="42" spans="1:9" ht="12.75" customHeight="1">
      <c r="A42" s="137">
        <v>39</v>
      </c>
      <c r="B42" s="136" t="s">
        <v>47</v>
      </c>
      <c r="C42" s="131">
        <v>40078580</v>
      </c>
      <c r="D42" s="131">
        <v>38183927</v>
      </c>
      <c r="E42" s="185">
        <v>-4.7273456295108263</v>
      </c>
      <c r="F42" s="148"/>
      <c r="G42" s="63"/>
      <c r="H42" s="71"/>
      <c r="I42" s="68"/>
    </row>
    <row r="43" spans="1:9" ht="12.75" customHeight="1">
      <c r="A43" s="137">
        <v>40</v>
      </c>
      <c r="B43" s="136" t="s">
        <v>42</v>
      </c>
      <c r="C43" s="131">
        <v>83652012</v>
      </c>
      <c r="D43" s="131">
        <v>70512848</v>
      </c>
      <c r="E43" s="185">
        <v>-15.706931233166275</v>
      </c>
      <c r="F43" s="148"/>
      <c r="G43" s="63"/>
      <c r="H43" s="71"/>
      <c r="I43" s="68"/>
    </row>
    <row r="44" spans="1:9" ht="12.75" customHeight="1">
      <c r="A44" s="137">
        <v>41</v>
      </c>
      <c r="B44" s="136" t="s">
        <v>76</v>
      </c>
      <c r="C44" s="131">
        <v>11025336</v>
      </c>
      <c r="D44" s="131">
        <v>12849004</v>
      </c>
      <c r="E44" s="185">
        <v>16.540702251613919</v>
      </c>
      <c r="F44" s="148"/>
      <c r="G44" s="63"/>
      <c r="H44" s="71"/>
      <c r="I44" s="68"/>
    </row>
    <row r="45" spans="1:9" ht="12.75" customHeight="1">
      <c r="A45" s="137">
        <v>42</v>
      </c>
      <c r="B45" s="136" t="s">
        <v>78</v>
      </c>
      <c r="C45" s="131">
        <v>10680287</v>
      </c>
      <c r="D45" s="131">
        <v>9419952</v>
      </c>
      <c r="E45" s="185">
        <v>-11.800572400348418</v>
      </c>
      <c r="F45" s="148"/>
      <c r="G45" s="63"/>
      <c r="H45" s="71"/>
      <c r="I45" s="68"/>
    </row>
    <row r="46" spans="1:9" ht="12.75" customHeight="1">
      <c r="A46" s="137">
        <v>43</v>
      </c>
      <c r="B46" s="136" t="s">
        <v>48</v>
      </c>
      <c r="C46" s="131">
        <v>21884580</v>
      </c>
      <c r="D46" s="131">
        <v>22565952</v>
      </c>
      <c r="E46" s="185">
        <v>3.1134799022873638</v>
      </c>
      <c r="F46" s="148"/>
      <c r="G46" s="63"/>
      <c r="H46" s="71"/>
      <c r="I46" s="68"/>
    </row>
    <row r="47" spans="1:9" ht="12.75" customHeight="1">
      <c r="A47" s="137">
        <v>44</v>
      </c>
      <c r="B47" s="136" t="s">
        <v>91</v>
      </c>
      <c r="C47" s="131">
        <v>85563968</v>
      </c>
      <c r="D47" s="131">
        <v>61524150</v>
      </c>
      <c r="E47" s="185">
        <v>-28.095725995316162</v>
      </c>
      <c r="F47" s="148"/>
      <c r="G47" s="63"/>
      <c r="H47" s="71"/>
      <c r="I47" s="68"/>
    </row>
    <row r="48" spans="1:9" ht="12.75" customHeight="1">
      <c r="A48" s="137">
        <v>45</v>
      </c>
      <c r="B48" s="136" t="s">
        <v>84</v>
      </c>
      <c r="C48" s="131">
        <v>13560198</v>
      </c>
      <c r="D48" s="131">
        <v>14593244</v>
      </c>
      <c r="E48" s="185">
        <v>7.6182220938071854</v>
      </c>
      <c r="F48" s="148"/>
      <c r="G48" s="63"/>
      <c r="H48" s="71"/>
      <c r="I48" s="68"/>
    </row>
    <row r="49" spans="1:10" ht="12.75" customHeight="1">
      <c r="A49" s="137">
        <v>46</v>
      </c>
      <c r="B49" s="136" t="s">
        <v>85</v>
      </c>
      <c r="C49" s="131">
        <v>7216800</v>
      </c>
      <c r="D49" s="131">
        <v>7568960</v>
      </c>
      <c r="E49" s="185">
        <v>4.8797250859106533</v>
      </c>
      <c r="F49" s="148"/>
      <c r="G49" s="63"/>
      <c r="H49" s="71"/>
      <c r="I49" s="68"/>
    </row>
    <row r="50" spans="1:10" ht="12.75" customHeight="1">
      <c r="A50" s="137">
        <v>47</v>
      </c>
      <c r="B50" s="136" t="s">
        <v>92</v>
      </c>
      <c r="C50" s="131">
        <v>7140003</v>
      </c>
      <c r="D50" s="131">
        <v>6904068</v>
      </c>
      <c r="E50" s="185">
        <v>-3.3044103762981614</v>
      </c>
      <c r="F50" s="148"/>
      <c r="G50" s="63"/>
      <c r="H50" s="71"/>
      <c r="I50" s="68"/>
    </row>
    <row r="51" spans="1:10" ht="12.75" customHeight="1">
      <c r="A51" s="137">
        <v>48</v>
      </c>
      <c r="B51" s="136" t="s">
        <v>83</v>
      </c>
      <c r="C51" s="131">
        <v>14932080</v>
      </c>
      <c r="D51" s="131">
        <v>16097032</v>
      </c>
      <c r="E51" s="185">
        <v>7.8016726403823178</v>
      </c>
      <c r="F51" s="148"/>
      <c r="G51" s="63"/>
      <c r="H51" s="71"/>
      <c r="I51" s="68"/>
    </row>
    <row r="52" spans="1:10" ht="12.75" customHeight="1">
      <c r="A52" s="137">
        <v>49</v>
      </c>
      <c r="B52" s="136" t="s">
        <v>86</v>
      </c>
      <c r="C52" s="131">
        <v>7653836</v>
      </c>
      <c r="D52" s="131">
        <v>9155538</v>
      </c>
      <c r="E52" s="185">
        <v>19.62025316455696</v>
      </c>
      <c r="F52" s="148"/>
      <c r="G52" s="63"/>
      <c r="H52" s="71"/>
      <c r="I52" s="68"/>
    </row>
    <row r="53" spans="1:10" ht="12.75" customHeight="1">
      <c r="A53" s="137">
        <v>50</v>
      </c>
      <c r="B53" s="136" t="s">
        <v>77</v>
      </c>
      <c r="C53" s="131">
        <v>16051488</v>
      </c>
      <c r="D53" s="131">
        <v>18727920</v>
      </c>
      <c r="E53" s="185">
        <v>16.674042929851737</v>
      </c>
      <c r="F53" s="148"/>
      <c r="G53" s="63"/>
      <c r="H53" s="71"/>
      <c r="I53" s="68"/>
      <c r="J53" s="179"/>
    </row>
    <row r="54" spans="1:10" ht="12.75" customHeight="1">
      <c r="A54" s="137">
        <v>51</v>
      </c>
      <c r="B54" s="136" t="s">
        <v>59</v>
      </c>
      <c r="C54" s="131">
        <v>5245704</v>
      </c>
      <c r="D54" s="131">
        <v>5391582</v>
      </c>
      <c r="E54" s="185">
        <v>2.7809041455636843</v>
      </c>
      <c r="F54" s="148"/>
      <c r="G54" s="63"/>
      <c r="H54" s="71"/>
      <c r="I54" s="68"/>
    </row>
    <row r="55" spans="1:10" ht="12.75" customHeight="1">
      <c r="A55" s="137">
        <v>52</v>
      </c>
      <c r="B55" s="136" t="s">
        <v>87</v>
      </c>
      <c r="C55" s="131">
        <v>10060616</v>
      </c>
      <c r="D55" s="131">
        <v>9148932</v>
      </c>
      <c r="E55" s="185">
        <v>-9.0619103243777523</v>
      </c>
      <c r="F55" s="148"/>
      <c r="G55" s="63"/>
      <c r="H55" s="71"/>
      <c r="I55" s="68"/>
    </row>
    <row r="56" spans="1:10" ht="12.75" customHeight="1">
      <c r="A56" s="137">
        <v>53</v>
      </c>
      <c r="B56" s="136" t="s">
        <v>90</v>
      </c>
      <c r="C56" s="131">
        <v>8064458</v>
      </c>
      <c r="D56" s="131">
        <v>7607910</v>
      </c>
      <c r="E56" s="185">
        <v>-5.6612360061891325</v>
      </c>
      <c r="F56" s="148"/>
      <c r="G56" s="63"/>
      <c r="H56" s="71"/>
      <c r="I56" s="68"/>
    </row>
    <row r="57" spans="1:10" ht="12.75" customHeight="1">
      <c r="A57" s="137">
        <v>54</v>
      </c>
      <c r="B57" s="136" t="s">
        <v>89</v>
      </c>
      <c r="C57" s="131">
        <v>46551560</v>
      </c>
      <c r="D57" s="131">
        <v>46148608</v>
      </c>
      <c r="E57" s="185">
        <v>-0.86560364464692474</v>
      </c>
      <c r="F57" s="148"/>
      <c r="G57" s="63"/>
      <c r="H57" s="71"/>
      <c r="I57" s="68"/>
    </row>
    <row r="58" spans="1:10" ht="12.75" customHeight="1">
      <c r="A58" s="137">
        <v>55</v>
      </c>
      <c r="B58" s="136" t="s">
        <v>88</v>
      </c>
      <c r="C58" s="131">
        <v>30673500</v>
      </c>
      <c r="D58" s="131">
        <v>31799768</v>
      </c>
      <c r="E58" s="185">
        <v>3.6717948717948716</v>
      </c>
      <c r="F58" s="148"/>
      <c r="G58" s="63"/>
      <c r="H58" s="71"/>
      <c r="I58" s="68"/>
    </row>
    <row r="59" spans="1:10" ht="12.75" customHeight="1">
      <c r="A59" s="137">
        <v>56</v>
      </c>
      <c r="B59" s="136" t="s">
        <v>97</v>
      </c>
      <c r="C59" s="131" t="s">
        <v>71</v>
      </c>
      <c r="D59" s="131">
        <v>5266450</v>
      </c>
      <c r="E59" s="185" t="s">
        <v>72</v>
      </c>
      <c r="F59" s="148"/>
      <c r="G59" s="63"/>
      <c r="H59" s="71"/>
      <c r="I59" s="68"/>
    </row>
    <row r="60" spans="1:10" ht="12.75" customHeight="1">
      <c r="A60" s="137">
        <v>57</v>
      </c>
      <c r="B60" s="136" t="s">
        <v>80</v>
      </c>
      <c r="C60" s="131">
        <v>26411008</v>
      </c>
      <c r="D60" s="131">
        <v>22843392</v>
      </c>
      <c r="E60" s="185">
        <v>-13.508064516129032</v>
      </c>
      <c r="F60" s="148"/>
      <c r="G60" s="63"/>
      <c r="H60" s="71"/>
      <c r="I60" s="68"/>
    </row>
    <row r="61" spans="1:10" ht="12.75" customHeight="1">
      <c r="A61" s="137">
        <v>58</v>
      </c>
      <c r="B61" s="136" t="s">
        <v>95</v>
      </c>
      <c r="C61" s="131">
        <v>6022616</v>
      </c>
      <c r="D61" s="131">
        <v>5928680</v>
      </c>
      <c r="E61" s="185">
        <v>-1.5597208920508963</v>
      </c>
      <c r="F61" s="148"/>
      <c r="G61" s="63"/>
      <c r="H61" s="71"/>
      <c r="I61" s="68"/>
    </row>
    <row r="62" spans="1:10" ht="12.75" customHeight="1">
      <c r="A62" s="137">
        <v>59</v>
      </c>
      <c r="B62" s="136" t="s">
        <v>93</v>
      </c>
      <c r="C62" s="131">
        <v>14351220</v>
      </c>
      <c r="D62" s="131">
        <v>13451880</v>
      </c>
      <c r="E62" s="185">
        <v>-6.2666449263546937</v>
      </c>
      <c r="F62" s="148"/>
      <c r="G62" s="63"/>
      <c r="H62" s="71"/>
      <c r="I62" s="68"/>
    </row>
    <row r="63" spans="1:10" ht="12.75" customHeight="1">
      <c r="A63" s="137">
        <v>60</v>
      </c>
      <c r="B63" s="136" t="s">
        <v>98</v>
      </c>
      <c r="C63" s="131" t="s">
        <v>71</v>
      </c>
      <c r="D63" s="131">
        <v>7346720</v>
      </c>
      <c r="E63" s="185" t="s">
        <v>72</v>
      </c>
      <c r="F63" s="148"/>
      <c r="G63" s="63"/>
      <c r="H63" s="71"/>
      <c r="I63" s="68"/>
    </row>
    <row r="64" spans="1:10" ht="12.75" customHeight="1">
      <c r="A64" s="137">
        <v>61</v>
      </c>
      <c r="B64" s="136" t="s">
        <v>96</v>
      </c>
      <c r="C64" s="131">
        <v>16528960</v>
      </c>
      <c r="D64" s="131">
        <v>16826376</v>
      </c>
      <c r="E64" s="185">
        <v>1.7993630573248407</v>
      </c>
      <c r="F64" s="148"/>
      <c r="G64" s="63"/>
      <c r="H64" s="71"/>
      <c r="I64" s="68"/>
    </row>
    <row r="65" spans="1:7" s="29" customFormat="1" ht="20.25" customHeight="1">
      <c r="A65" s="154"/>
      <c r="B65" s="81" t="s">
        <v>16</v>
      </c>
      <c r="C65" s="139">
        <v>6597934930</v>
      </c>
      <c r="D65" s="128">
        <v>6973229664</v>
      </c>
      <c r="E65" s="176">
        <v>5.6880635832521005</v>
      </c>
      <c r="F65" s="134"/>
      <c r="G65" s="42"/>
    </row>
    <row r="66" spans="1:7" s="29" customFormat="1" ht="12.75" customHeight="1">
      <c r="A66" s="160" t="s">
        <v>73</v>
      </c>
      <c r="B66" s="125"/>
      <c r="C66" s="134"/>
      <c r="D66" s="134"/>
      <c r="E66" s="137"/>
      <c r="F66" s="134"/>
    </row>
    <row r="67" spans="1:7" s="29" customFormat="1">
      <c r="A67" s="82"/>
      <c r="C67" s="63"/>
      <c r="E67" s="63"/>
    </row>
    <row r="68" spans="1:7" s="29" customFormat="1">
      <c r="A68" s="82"/>
      <c r="C68" s="63"/>
      <c r="E68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8"/>
  <sheetViews>
    <sheetView workbookViewId="0"/>
  </sheetViews>
  <sheetFormatPr defaultColWidth="9.140625" defaultRowHeight="12.75"/>
  <cols>
    <col min="1" max="1" width="3.42578125" style="64" customWidth="1"/>
    <col min="2" max="2" width="28.140625" style="2" customWidth="1"/>
    <col min="3" max="4" width="17.42578125" style="64" customWidth="1"/>
    <col min="5" max="5" width="11.85546875" style="64" customWidth="1"/>
    <col min="6" max="6" width="4.42578125" style="2" customWidth="1"/>
    <col min="7" max="16384" width="9.140625" style="2"/>
  </cols>
  <sheetData>
    <row r="1" spans="1:9" ht="15.75">
      <c r="A1" s="130" t="s">
        <v>53</v>
      </c>
      <c r="B1" s="47"/>
      <c r="C1" s="174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4"/>
      <c r="B3" s="122" t="s">
        <v>12</v>
      </c>
      <c r="C3" s="135">
        <v>44866</v>
      </c>
      <c r="D3" s="135">
        <v>45231</v>
      </c>
      <c r="E3" s="123" t="s">
        <v>15</v>
      </c>
      <c r="F3" s="89"/>
    </row>
    <row r="4" spans="1:9" ht="12.75" customHeight="1">
      <c r="A4" s="118">
        <v>1</v>
      </c>
      <c r="B4" s="92" t="s">
        <v>17</v>
      </c>
      <c r="C4" s="80">
        <v>88.2</v>
      </c>
      <c r="D4" s="88">
        <v>89.4</v>
      </c>
      <c r="E4" s="80">
        <v>1.2000000000000028</v>
      </c>
      <c r="F4" s="87"/>
      <c r="G4" s="41"/>
      <c r="H4" s="41"/>
      <c r="I4" s="41"/>
    </row>
    <row r="5" spans="1:9" ht="12.75" customHeight="1">
      <c r="A5" s="118">
        <v>2</v>
      </c>
      <c r="B5" s="92" t="s">
        <v>18</v>
      </c>
      <c r="C5" s="80">
        <v>85.9</v>
      </c>
      <c r="D5" s="88">
        <v>87.9</v>
      </c>
      <c r="E5" s="80">
        <v>2</v>
      </c>
      <c r="F5" s="87"/>
    </row>
    <row r="6" spans="1:9" ht="12.75" customHeight="1">
      <c r="A6" s="118">
        <v>3</v>
      </c>
      <c r="B6" s="92" t="s">
        <v>19</v>
      </c>
      <c r="C6" s="80">
        <v>88.6</v>
      </c>
      <c r="D6" s="88">
        <v>88.3</v>
      </c>
      <c r="E6" s="80">
        <v>-0.29999999999999716</v>
      </c>
      <c r="F6" s="87"/>
    </row>
    <row r="7" spans="1:9" ht="12.75" customHeight="1">
      <c r="A7" s="118">
        <v>4</v>
      </c>
      <c r="B7" s="92" t="s">
        <v>20</v>
      </c>
      <c r="C7" s="80">
        <v>89.3</v>
      </c>
      <c r="D7" s="88">
        <v>89.3</v>
      </c>
      <c r="E7" s="80">
        <v>0</v>
      </c>
      <c r="F7" s="87"/>
    </row>
    <row r="8" spans="1:9" ht="12.75" customHeight="1">
      <c r="A8" s="118">
        <v>5</v>
      </c>
      <c r="B8" s="92" t="s">
        <v>21</v>
      </c>
      <c r="C8" s="80">
        <v>87.2</v>
      </c>
      <c r="D8" s="88">
        <v>88</v>
      </c>
      <c r="E8" s="80">
        <v>0.79999999999999716</v>
      </c>
      <c r="F8" s="87"/>
    </row>
    <row r="9" spans="1:9" ht="12.75" customHeight="1">
      <c r="A9" s="118">
        <v>6</v>
      </c>
      <c r="B9" s="92" t="s">
        <v>24</v>
      </c>
      <c r="C9" s="80">
        <v>89.6</v>
      </c>
      <c r="D9" s="88">
        <v>92</v>
      </c>
      <c r="E9" s="80">
        <v>2.4000000000000057</v>
      </c>
      <c r="F9" s="87"/>
    </row>
    <row r="10" spans="1:9" ht="12.75" customHeight="1">
      <c r="A10" s="118">
        <v>7</v>
      </c>
      <c r="B10" s="92" t="s">
        <v>22</v>
      </c>
      <c r="C10" s="80">
        <v>89.2</v>
      </c>
      <c r="D10" s="88">
        <v>90.8</v>
      </c>
      <c r="E10" s="80">
        <v>1.5999999999999943</v>
      </c>
      <c r="F10" s="87"/>
    </row>
    <row r="11" spans="1:9" ht="12.75" customHeight="1">
      <c r="A11" s="118">
        <v>8</v>
      </c>
      <c r="B11" s="92" t="s">
        <v>23</v>
      </c>
      <c r="C11" s="80">
        <v>91</v>
      </c>
      <c r="D11" s="88">
        <v>87.6</v>
      </c>
      <c r="E11" s="80">
        <v>-3.4000000000000057</v>
      </c>
      <c r="F11" s="87"/>
    </row>
    <row r="12" spans="1:9" ht="12.75" customHeight="1">
      <c r="A12" s="118">
        <v>9</v>
      </c>
      <c r="B12" s="92" t="s">
        <v>25</v>
      </c>
      <c r="C12" s="80">
        <v>88.7</v>
      </c>
      <c r="D12" s="88">
        <v>93.2</v>
      </c>
      <c r="E12" s="80">
        <v>4.5</v>
      </c>
      <c r="F12" s="87"/>
    </row>
    <row r="13" spans="1:9" ht="12.75" customHeight="1">
      <c r="A13" s="118">
        <v>10</v>
      </c>
      <c r="B13" s="92" t="s">
        <v>27</v>
      </c>
      <c r="C13" s="80">
        <v>81.900000000000006</v>
      </c>
      <c r="D13" s="88">
        <v>85.1</v>
      </c>
      <c r="E13" s="80">
        <v>3.1999999999999886</v>
      </c>
      <c r="F13" s="87"/>
    </row>
    <row r="14" spans="1:9" ht="12.75" customHeight="1">
      <c r="A14" s="118">
        <v>11</v>
      </c>
      <c r="B14" s="92" t="s">
        <v>26</v>
      </c>
      <c r="C14" s="80">
        <v>89.8</v>
      </c>
      <c r="D14" s="88">
        <v>86.9</v>
      </c>
      <c r="E14" s="80">
        <v>-2.8999999999999915</v>
      </c>
      <c r="F14" s="87"/>
    </row>
    <row r="15" spans="1:9" ht="12.75" customHeight="1">
      <c r="A15" s="118">
        <v>12</v>
      </c>
      <c r="B15" s="92" t="s">
        <v>29</v>
      </c>
      <c r="C15" s="80">
        <v>79.900000000000006</v>
      </c>
      <c r="D15" s="88">
        <v>78.7</v>
      </c>
      <c r="E15" s="80">
        <v>-1.2000000000000028</v>
      </c>
      <c r="F15" s="87"/>
    </row>
    <row r="16" spans="1:9" ht="12.75" customHeight="1">
      <c r="A16" s="118">
        <v>13</v>
      </c>
      <c r="B16" s="92" t="s">
        <v>36</v>
      </c>
      <c r="C16" s="80">
        <v>85.3</v>
      </c>
      <c r="D16" s="88">
        <v>91.5</v>
      </c>
      <c r="E16" s="80">
        <v>6.2000000000000028</v>
      </c>
      <c r="F16" s="87"/>
    </row>
    <row r="17" spans="1:6" ht="12.75" customHeight="1">
      <c r="A17" s="118">
        <v>14</v>
      </c>
      <c r="B17" s="92" t="s">
        <v>35</v>
      </c>
      <c r="C17" s="80">
        <v>84.6</v>
      </c>
      <c r="D17" s="88">
        <v>83</v>
      </c>
      <c r="E17" s="80">
        <v>-1.5999999999999943</v>
      </c>
      <c r="F17" s="87"/>
    </row>
    <row r="18" spans="1:6" ht="12.75" customHeight="1">
      <c r="A18" s="118">
        <v>15</v>
      </c>
      <c r="B18" s="92" t="s">
        <v>28</v>
      </c>
      <c r="C18" s="80">
        <v>87.6</v>
      </c>
      <c r="D18" s="88">
        <v>90.1</v>
      </c>
      <c r="E18" s="80">
        <v>2.5</v>
      </c>
      <c r="F18" s="87"/>
    </row>
    <row r="19" spans="1:6" ht="12.75" customHeight="1">
      <c r="A19" s="118">
        <v>16</v>
      </c>
      <c r="B19" s="92" t="s">
        <v>32</v>
      </c>
      <c r="C19" s="80">
        <v>77.5</v>
      </c>
      <c r="D19" s="88">
        <v>84.1</v>
      </c>
      <c r="E19" s="80">
        <v>6.5999999999999943</v>
      </c>
      <c r="F19" s="87"/>
    </row>
    <row r="20" spans="1:6" ht="12.75" customHeight="1">
      <c r="A20" s="118">
        <v>17</v>
      </c>
      <c r="B20" s="92" t="s">
        <v>30</v>
      </c>
      <c r="C20" s="80">
        <v>75.400000000000006</v>
      </c>
      <c r="D20" s="88">
        <v>80</v>
      </c>
      <c r="E20" s="80">
        <v>4.5999999999999943</v>
      </c>
      <c r="F20" s="87"/>
    </row>
    <row r="21" spans="1:6" ht="12.75" customHeight="1">
      <c r="A21" s="118">
        <v>18</v>
      </c>
      <c r="B21" s="92" t="s">
        <v>60</v>
      </c>
      <c r="C21" s="80">
        <v>80.8</v>
      </c>
      <c r="D21" s="88">
        <v>84.8</v>
      </c>
      <c r="E21" s="80">
        <v>4</v>
      </c>
      <c r="F21" s="87"/>
    </row>
    <row r="22" spans="1:6" ht="12.75" customHeight="1">
      <c r="A22" s="118">
        <v>19</v>
      </c>
      <c r="B22" s="92" t="s">
        <v>39</v>
      </c>
      <c r="C22" s="80">
        <v>89.7</v>
      </c>
      <c r="D22" s="88">
        <v>92.4</v>
      </c>
      <c r="E22" s="80">
        <v>2.7000000000000028</v>
      </c>
      <c r="F22" s="148"/>
    </row>
    <row r="23" spans="1:6" ht="12.75" customHeight="1">
      <c r="A23" s="118">
        <v>20</v>
      </c>
      <c r="B23" s="92" t="s">
        <v>61</v>
      </c>
      <c r="C23" s="80">
        <v>85.8</v>
      </c>
      <c r="D23" s="88">
        <v>89.3</v>
      </c>
      <c r="E23" s="80">
        <v>3.5</v>
      </c>
      <c r="F23" s="148"/>
    </row>
    <row r="24" spans="1:6" ht="12.75" customHeight="1">
      <c r="A24" s="118">
        <v>21</v>
      </c>
      <c r="B24" s="92" t="s">
        <v>33</v>
      </c>
      <c r="C24" s="80">
        <v>71</v>
      </c>
      <c r="D24" s="88">
        <v>79.3</v>
      </c>
      <c r="E24" s="80">
        <v>8.2999999999999972</v>
      </c>
      <c r="F24" s="148"/>
    </row>
    <row r="25" spans="1:6" ht="12.75" customHeight="1">
      <c r="A25" s="118">
        <v>22</v>
      </c>
      <c r="B25" s="92" t="s">
        <v>41</v>
      </c>
      <c r="C25" s="80">
        <v>81.900000000000006</v>
      </c>
      <c r="D25" s="88">
        <v>88.2</v>
      </c>
      <c r="E25" s="80">
        <v>6.2999999999999972</v>
      </c>
      <c r="F25" s="148"/>
    </row>
    <row r="26" spans="1:6" ht="12.75" customHeight="1">
      <c r="A26" s="118">
        <v>23</v>
      </c>
      <c r="B26" s="92" t="s">
        <v>38</v>
      </c>
      <c r="C26" s="80">
        <v>89.7</v>
      </c>
      <c r="D26" s="88">
        <v>88.7</v>
      </c>
      <c r="E26" s="80">
        <v>-1</v>
      </c>
      <c r="F26" s="148"/>
    </row>
    <row r="27" spans="1:6" ht="12.75" customHeight="1">
      <c r="A27" s="118">
        <v>24</v>
      </c>
      <c r="B27" s="92" t="s">
        <v>31</v>
      </c>
      <c r="C27" s="80">
        <v>75.5</v>
      </c>
      <c r="D27" s="88">
        <v>74.3</v>
      </c>
      <c r="E27" s="80">
        <v>-1.2000000000000028</v>
      </c>
      <c r="F27" s="148"/>
    </row>
    <row r="28" spans="1:6" ht="12.75" customHeight="1">
      <c r="A28" s="118">
        <v>25</v>
      </c>
      <c r="B28" s="92" t="s">
        <v>34</v>
      </c>
      <c r="C28" s="80">
        <v>71.3</v>
      </c>
      <c r="D28" s="80">
        <v>75.8</v>
      </c>
      <c r="E28" s="80">
        <v>4.5</v>
      </c>
      <c r="F28" s="148"/>
    </row>
    <row r="29" spans="1:6" ht="12.75" customHeight="1">
      <c r="A29" s="118">
        <v>26</v>
      </c>
      <c r="B29" s="92" t="s">
        <v>51</v>
      </c>
      <c r="C29" s="80">
        <v>76.400000000000006</v>
      </c>
      <c r="D29" s="80">
        <v>67.3</v>
      </c>
      <c r="E29" s="80">
        <v>-9.1000000000000085</v>
      </c>
      <c r="F29" s="148"/>
    </row>
    <row r="30" spans="1:6" ht="12.75" customHeight="1">
      <c r="A30" s="118">
        <v>27</v>
      </c>
      <c r="B30" s="92" t="s">
        <v>37</v>
      </c>
      <c r="C30" s="80">
        <v>74</v>
      </c>
      <c r="D30" s="80">
        <v>78.599999999999994</v>
      </c>
      <c r="E30" s="80">
        <v>4.5999999999999943</v>
      </c>
      <c r="F30" s="148"/>
    </row>
    <row r="31" spans="1:6" ht="12.75" customHeight="1">
      <c r="A31" s="118">
        <v>28</v>
      </c>
      <c r="B31" s="92" t="s">
        <v>40</v>
      </c>
      <c r="C31" s="80">
        <v>71.400000000000006</v>
      </c>
      <c r="D31" s="80">
        <v>84.6</v>
      </c>
      <c r="E31" s="80">
        <v>13.199999999999989</v>
      </c>
      <c r="F31" s="148"/>
    </row>
    <row r="32" spans="1:6" ht="12.75" customHeight="1">
      <c r="A32" s="118">
        <v>29</v>
      </c>
      <c r="B32" s="92" t="s">
        <v>44</v>
      </c>
      <c r="C32" s="80">
        <v>84.6</v>
      </c>
      <c r="D32" s="80">
        <v>87.7</v>
      </c>
      <c r="E32" s="80">
        <v>3.1000000000000085</v>
      </c>
      <c r="F32" s="148"/>
    </row>
    <row r="33" spans="1:6" ht="12.75" customHeight="1">
      <c r="A33" s="118">
        <v>30</v>
      </c>
      <c r="B33" s="92" t="s">
        <v>57</v>
      </c>
      <c r="C33" s="80">
        <v>80.8</v>
      </c>
      <c r="D33" s="80">
        <v>64.7</v>
      </c>
      <c r="E33" s="80">
        <v>-16.099999999999994</v>
      </c>
      <c r="F33" s="148"/>
    </row>
    <row r="34" spans="1:6" ht="12.75" customHeight="1">
      <c r="A34" s="118">
        <v>31</v>
      </c>
      <c r="B34" s="92" t="s">
        <v>81</v>
      </c>
      <c r="C34" s="80">
        <v>82.5</v>
      </c>
      <c r="D34" s="80">
        <v>76.400000000000006</v>
      </c>
      <c r="E34" s="80">
        <v>-6.0999999999999943</v>
      </c>
      <c r="F34" s="148"/>
    </row>
    <row r="35" spans="1:6" ht="12.75" customHeight="1">
      <c r="A35" s="118">
        <v>32</v>
      </c>
      <c r="B35" s="92" t="s">
        <v>45</v>
      </c>
      <c r="C35" s="80">
        <v>73.400000000000006</v>
      </c>
      <c r="D35" s="80">
        <v>59.2</v>
      </c>
      <c r="E35" s="80">
        <v>-14.200000000000003</v>
      </c>
      <c r="F35" s="148"/>
    </row>
    <row r="36" spans="1:6" ht="12.75" customHeight="1">
      <c r="A36" s="118">
        <v>33</v>
      </c>
      <c r="B36" s="92" t="s">
        <v>52</v>
      </c>
      <c r="C36" s="80">
        <v>65.900000000000006</v>
      </c>
      <c r="D36" s="80">
        <v>59</v>
      </c>
      <c r="E36" s="80">
        <v>-6.9000000000000057</v>
      </c>
      <c r="F36" s="148"/>
    </row>
    <row r="37" spans="1:6" ht="12.75" customHeight="1">
      <c r="A37" s="118">
        <v>34</v>
      </c>
      <c r="B37" s="92" t="s">
        <v>79</v>
      </c>
      <c r="C37" s="80">
        <v>87.5</v>
      </c>
      <c r="D37" s="80">
        <v>87</v>
      </c>
      <c r="E37" s="80">
        <v>-0.5</v>
      </c>
      <c r="F37" s="148"/>
    </row>
    <row r="38" spans="1:6" ht="12.75" customHeight="1">
      <c r="A38" s="118">
        <v>35</v>
      </c>
      <c r="B38" s="92" t="s">
        <v>43</v>
      </c>
      <c r="C38" s="80">
        <v>82</v>
      </c>
      <c r="D38" s="80">
        <v>76.3</v>
      </c>
      <c r="E38" s="80">
        <v>-5.7000000000000028</v>
      </c>
      <c r="F38" s="148"/>
    </row>
    <row r="39" spans="1:6" ht="12.75" customHeight="1">
      <c r="A39" s="118">
        <v>36</v>
      </c>
      <c r="B39" s="92" t="s">
        <v>65</v>
      </c>
      <c r="C39" s="80">
        <v>85.6</v>
      </c>
      <c r="D39" s="80">
        <v>90.2</v>
      </c>
      <c r="E39" s="80">
        <v>4.6000000000000085</v>
      </c>
      <c r="F39" s="148"/>
    </row>
    <row r="40" spans="1:6" ht="12.75" customHeight="1">
      <c r="A40" s="118">
        <v>37</v>
      </c>
      <c r="B40" s="92" t="s">
        <v>46</v>
      </c>
      <c r="C40" s="80">
        <v>83.2</v>
      </c>
      <c r="D40" s="80">
        <v>89.2</v>
      </c>
      <c r="E40" s="80">
        <v>6</v>
      </c>
      <c r="F40" s="148"/>
    </row>
    <row r="41" spans="1:6" ht="12.75" customHeight="1">
      <c r="A41" s="118">
        <v>38</v>
      </c>
      <c r="B41" s="92" t="s">
        <v>82</v>
      </c>
      <c r="C41" s="80">
        <v>79.599999999999994</v>
      </c>
      <c r="D41" s="80">
        <v>75.2</v>
      </c>
      <c r="E41" s="80">
        <v>-4.3999999999999915</v>
      </c>
      <c r="F41" s="148"/>
    </row>
    <row r="42" spans="1:6" ht="12.75" customHeight="1">
      <c r="A42" s="118">
        <v>39</v>
      </c>
      <c r="B42" s="92" t="s">
        <v>47</v>
      </c>
      <c r="C42" s="80">
        <v>86</v>
      </c>
      <c r="D42" s="80">
        <v>89.5</v>
      </c>
      <c r="E42" s="80">
        <v>3.5</v>
      </c>
      <c r="F42" s="148"/>
    </row>
    <row r="43" spans="1:6" ht="12.75" customHeight="1">
      <c r="A43" s="118">
        <v>40</v>
      </c>
      <c r="B43" s="92" t="s">
        <v>42</v>
      </c>
      <c r="C43" s="80">
        <v>78.5</v>
      </c>
      <c r="D43" s="80">
        <v>83.8</v>
      </c>
      <c r="E43" s="80">
        <v>5.2999999999999972</v>
      </c>
      <c r="F43" s="148"/>
    </row>
    <row r="44" spans="1:6" ht="12.75" customHeight="1">
      <c r="A44" s="118">
        <v>41</v>
      </c>
      <c r="B44" s="92" t="s">
        <v>76</v>
      </c>
      <c r="C44" s="80">
        <v>68.7</v>
      </c>
      <c r="D44" s="80">
        <v>65.599999999999994</v>
      </c>
      <c r="E44" s="80">
        <v>-3.1000000000000085</v>
      </c>
      <c r="F44" s="148"/>
    </row>
    <row r="45" spans="1:6" ht="12.75" customHeight="1">
      <c r="A45" s="118">
        <v>42</v>
      </c>
      <c r="B45" s="92" t="s">
        <v>78</v>
      </c>
      <c r="C45" s="80">
        <v>75.8</v>
      </c>
      <c r="D45" s="80">
        <v>84.5</v>
      </c>
      <c r="E45" s="80">
        <v>8.7000000000000028</v>
      </c>
      <c r="F45" s="148"/>
    </row>
    <row r="46" spans="1:6" ht="12.75" customHeight="1">
      <c r="A46" s="118">
        <v>43</v>
      </c>
      <c r="B46" s="92" t="s">
        <v>48</v>
      </c>
      <c r="C46" s="80">
        <v>74.900000000000006</v>
      </c>
      <c r="D46" s="80">
        <v>75.7</v>
      </c>
      <c r="E46" s="80">
        <v>0.79999999999999716</v>
      </c>
      <c r="F46" s="148"/>
    </row>
    <row r="47" spans="1:6" ht="12.75" customHeight="1">
      <c r="A47" s="118">
        <v>44</v>
      </c>
      <c r="B47" s="92" t="s">
        <v>91</v>
      </c>
      <c r="C47" s="80">
        <v>70.2</v>
      </c>
      <c r="D47" s="80">
        <v>84.4</v>
      </c>
      <c r="E47" s="80">
        <v>14.200000000000003</v>
      </c>
      <c r="F47" s="148"/>
    </row>
    <row r="48" spans="1:6" ht="12.75" customHeight="1">
      <c r="A48" s="118">
        <v>45</v>
      </c>
      <c r="B48" s="92" t="s">
        <v>84</v>
      </c>
      <c r="C48" s="80">
        <v>73.8</v>
      </c>
      <c r="D48" s="80">
        <v>73.7</v>
      </c>
      <c r="E48" s="80">
        <v>-9.9999999999994316E-2</v>
      </c>
      <c r="F48" s="148"/>
    </row>
    <row r="49" spans="1:6" ht="12.75" customHeight="1">
      <c r="A49" s="118">
        <v>46</v>
      </c>
      <c r="B49" s="92" t="s">
        <v>85</v>
      </c>
      <c r="C49" s="80">
        <v>61.9</v>
      </c>
      <c r="D49" s="80">
        <v>66.900000000000006</v>
      </c>
      <c r="E49" s="80">
        <v>5.0000000000000071</v>
      </c>
      <c r="F49" s="148"/>
    </row>
    <row r="50" spans="1:6" ht="12.75" customHeight="1">
      <c r="A50" s="118">
        <v>47</v>
      </c>
      <c r="B50" s="92" t="s">
        <v>92</v>
      </c>
      <c r="C50" s="80">
        <v>64.5</v>
      </c>
      <c r="D50" s="80">
        <v>71.599999999999994</v>
      </c>
      <c r="E50" s="80">
        <v>7.0999999999999943</v>
      </c>
      <c r="F50" s="148"/>
    </row>
    <row r="51" spans="1:6" ht="12.75" customHeight="1">
      <c r="A51" s="118">
        <v>48</v>
      </c>
      <c r="B51" s="92" t="s">
        <v>83</v>
      </c>
      <c r="C51" s="80">
        <v>86.1</v>
      </c>
      <c r="D51" s="80">
        <v>84.8</v>
      </c>
      <c r="E51" s="80">
        <v>-1.2999999999999972</v>
      </c>
      <c r="F51" s="148"/>
    </row>
    <row r="52" spans="1:6" ht="12.75" customHeight="1">
      <c r="A52" s="118">
        <v>49</v>
      </c>
      <c r="B52" s="92" t="s">
        <v>86</v>
      </c>
      <c r="C52" s="80">
        <v>76.900000000000006</v>
      </c>
      <c r="D52" s="80">
        <v>75.900000000000006</v>
      </c>
      <c r="E52" s="80">
        <v>-1</v>
      </c>
      <c r="F52" s="148"/>
    </row>
    <row r="53" spans="1:6" ht="12.75" customHeight="1">
      <c r="A53" s="118">
        <v>50</v>
      </c>
      <c r="B53" s="92" t="s">
        <v>77</v>
      </c>
      <c r="C53" s="80">
        <v>75.8</v>
      </c>
      <c r="D53" s="80">
        <v>71.8</v>
      </c>
      <c r="E53" s="80">
        <v>-4</v>
      </c>
      <c r="F53" s="148"/>
    </row>
    <row r="54" spans="1:6" ht="12.75" customHeight="1">
      <c r="A54" s="118">
        <v>51</v>
      </c>
      <c r="B54" s="92" t="s">
        <v>59</v>
      </c>
      <c r="C54" s="80">
        <v>71.599999999999994</v>
      </c>
      <c r="D54" s="80">
        <v>67.5</v>
      </c>
      <c r="E54" s="80">
        <v>-4.0999999999999943</v>
      </c>
      <c r="F54" s="148"/>
    </row>
    <row r="55" spans="1:6" ht="12.75" customHeight="1">
      <c r="A55" s="118">
        <v>52</v>
      </c>
      <c r="B55" s="92" t="s">
        <v>87</v>
      </c>
      <c r="C55" s="80">
        <v>63.8</v>
      </c>
      <c r="D55" s="80">
        <v>72.8</v>
      </c>
      <c r="E55" s="80">
        <v>9</v>
      </c>
      <c r="F55" s="148"/>
    </row>
    <row r="56" spans="1:6" ht="12.75" customHeight="1">
      <c r="A56" s="118">
        <v>53</v>
      </c>
      <c r="B56" s="92" t="s">
        <v>90</v>
      </c>
      <c r="C56" s="80">
        <v>62</v>
      </c>
      <c r="D56" s="80">
        <v>65.7</v>
      </c>
      <c r="E56" s="80">
        <v>3.7000000000000028</v>
      </c>
      <c r="F56" s="148"/>
    </row>
    <row r="57" spans="1:6" ht="12.75" customHeight="1">
      <c r="A57" s="118">
        <v>54</v>
      </c>
      <c r="B57" s="92" t="s">
        <v>89</v>
      </c>
      <c r="C57" s="80">
        <v>69.8</v>
      </c>
      <c r="D57" s="80">
        <v>74</v>
      </c>
      <c r="E57" s="80">
        <v>4.2000000000000028</v>
      </c>
      <c r="F57" s="148"/>
    </row>
    <row r="58" spans="1:6" ht="12.75" customHeight="1">
      <c r="A58" s="118">
        <v>55</v>
      </c>
      <c r="B58" s="92" t="s">
        <v>88</v>
      </c>
      <c r="C58" s="80">
        <v>63.7</v>
      </c>
      <c r="D58" s="80">
        <v>62.5</v>
      </c>
      <c r="E58" s="80">
        <v>-1.2000000000000028</v>
      </c>
      <c r="F58" s="148"/>
    </row>
    <row r="59" spans="1:6" ht="12.75" customHeight="1">
      <c r="A59" s="118">
        <v>56</v>
      </c>
      <c r="B59" s="92" t="s">
        <v>97</v>
      </c>
      <c r="C59" s="80" t="s">
        <v>71</v>
      </c>
      <c r="D59" s="80">
        <v>64</v>
      </c>
      <c r="E59" s="80" t="s">
        <v>72</v>
      </c>
      <c r="F59" s="148"/>
    </row>
    <row r="60" spans="1:6" ht="12.75" customHeight="1">
      <c r="A60" s="118">
        <v>57</v>
      </c>
      <c r="B60" s="92" t="s">
        <v>80</v>
      </c>
      <c r="C60" s="80">
        <v>84.3</v>
      </c>
      <c r="D60" s="80">
        <v>84.9</v>
      </c>
      <c r="E60" s="80">
        <v>0.60000000000000853</v>
      </c>
      <c r="F60" s="148"/>
    </row>
    <row r="61" spans="1:6" ht="12.75" customHeight="1">
      <c r="A61" s="118">
        <v>58</v>
      </c>
      <c r="B61" s="92" t="s">
        <v>95</v>
      </c>
      <c r="C61" s="80">
        <v>69.099999999999994</v>
      </c>
      <c r="D61" s="80">
        <v>72.099999999999994</v>
      </c>
      <c r="E61" s="80">
        <v>3</v>
      </c>
      <c r="F61" s="148"/>
    </row>
    <row r="62" spans="1:6" ht="12.75" customHeight="1">
      <c r="A62" s="118">
        <v>59</v>
      </c>
      <c r="B62" s="92" t="s">
        <v>93</v>
      </c>
      <c r="C62" s="80">
        <v>52.8</v>
      </c>
      <c r="D62" s="80">
        <v>57.8</v>
      </c>
      <c r="E62" s="80">
        <v>5</v>
      </c>
      <c r="F62" s="148"/>
    </row>
    <row r="63" spans="1:6" ht="12.75" customHeight="1">
      <c r="A63" s="118">
        <v>60</v>
      </c>
      <c r="B63" s="92" t="s">
        <v>98</v>
      </c>
      <c r="C63" s="80" t="s">
        <v>71</v>
      </c>
      <c r="D63" s="80">
        <v>47.7</v>
      </c>
      <c r="E63" s="80" t="s">
        <v>72</v>
      </c>
      <c r="F63" s="148"/>
    </row>
    <row r="64" spans="1:6" ht="12.75" customHeight="1">
      <c r="A64" s="118">
        <v>61</v>
      </c>
      <c r="B64" s="92" t="s">
        <v>96</v>
      </c>
      <c r="C64" s="80">
        <v>63.6</v>
      </c>
      <c r="D64" s="80">
        <v>73.7</v>
      </c>
      <c r="E64" s="80">
        <v>10.100000000000001</v>
      </c>
      <c r="F64" s="148"/>
    </row>
    <row r="65" spans="1:6" ht="23.25" customHeight="1">
      <c r="A65" s="154"/>
      <c r="B65" s="81" t="s">
        <v>16</v>
      </c>
      <c r="C65" s="109">
        <v>83.128275152601418</v>
      </c>
      <c r="D65" s="109">
        <v>85.2</v>
      </c>
      <c r="E65" s="119">
        <v>2.0717248473985848</v>
      </c>
      <c r="F65" s="84"/>
    </row>
    <row r="66" spans="1:6">
      <c r="A66" s="160" t="s">
        <v>73</v>
      </c>
      <c r="B66" s="84"/>
      <c r="C66" s="145"/>
      <c r="D66" s="84"/>
      <c r="E66" s="145"/>
      <c r="F66" s="84"/>
    </row>
    <row r="67" spans="1:6">
      <c r="A67" s="46"/>
    </row>
    <row r="68" spans="1:6">
      <c r="A68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8"/>
  <sheetViews>
    <sheetView zoomScale="98" zoomScaleNormal="98" workbookViewId="0"/>
  </sheetViews>
  <sheetFormatPr defaultColWidth="9.140625" defaultRowHeight="12.75"/>
  <cols>
    <col min="1" max="1" width="3.28515625" style="64" customWidth="1"/>
    <col min="2" max="2" width="28.140625" style="2" customWidth="1"/>
    <col min="3" max="3" width="17" style="64" customWidth="1"/>
    <col min="4" max="4" width="16" style="64" customWidth="1"/>
    <col min="5" max="5" width="11.42578125" style="64" customWidth="1"/>
    <col min="6" max="6" width="3.7109375" style="94" customWidth="1"/>
    <col min="7" max="16384" width="9.140625" style="2"/>
  </cols>
  <sheetData>
    <row r="1" spans="1:11" ht="18.75">
      <c r="A1" s="130" t="s">
        <v>67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2"/>
      <c r="B3" s="122" t="s">
        <v>12</v>
      </c>
      <c r="C3" s="135">
        <v>44866</v>
      </c>
      <c r="D3" s="135">
        <v>45231</v>
      </c>
      <c r="E3" s="123" t="s">
        <v>15</v>
      </c>
    </row>
    <row r="4" spans="1:11" ht="12.75" customHeight="1">
      <c r="A4" s="137">
        <v>1</v>
      </c>
      <c r="B4" s="120" t="s">
        <v>17</v>
      </c>
      <c r="C4" s="129">
        <v>4124</v>
      </c>
      <c r="D4" s="126">
        <v>4604</v>
      </c>
      <c r="E4" s="185">
        <v>11.639185257032008</v>
      </c>
      <c r="G4" s="66"/>
      <c r="H4" s="66"/>
      <c r="I4" s="41"/>
    </row>
    <row r="5" spans="1:11" ht="12.75" customHeight="1">
      <c r="A5" s="137">
        <v>2</v>
      </c>
      <c r="B5" s="120" t="s">
        <v>18</v>
      </c>
      <c r="C5" s="129">
        <v>2536</v>
      </c>
      <c r="D5" s="126">
        <v>2689</v>
      </c>
      <c r="E5" s="185">
        <v>6.0331230283911674</v>
      </c>
    </row>
    <row r="6" spans="1:11" ht="12.75" customHeight="1">
      <c r="A6" s="137">
        <v>3</v>
      </c>
      <c r="B6" s="120" t="s">
        <v>19</v>
      </c>
      <c r="C6" s="129">
        <v>1839</v>
      </c>
      <c r="D6" s="126">
        <v>1990</v>
      </c>
      <c r="E6" s="185">
        <v>8.2109842305600864</v>
      </c>
      <c r="J6" s="67"/>
    </row>
    <row r="7" spans="1:11" ht="12.75" customHeight="1">
      <c r="A7" s="137">
        <v>4</v>
      </c>
      <c r="B7" s="120" t="s">
        <v>20</v>
      </c>
      <c r="C7" s="129">
        <v>1357</v>
      </c>
      <c r="D7" s="126">
        <v>1336</v>
      </c>
      <c r="E7" s="185">
        <v>-1.5475313190862197</v>
      </c>
    </row>
    <row r="8" spans="1:11" ht="12.75" customHeight="1">
      <c r="A8" s="137">
        <v>5</v>
      </c>
      <c r="B8" s="120" t="s">
        <v>21</v>
      </c>
      <c r="C8" s="129">
        <v>1353</v>
      </c>
      <c r="D8" s="126">
        <v>1443</v>
      </c>
      <c r="E8" s="185">
        <v>6.651884700665188</v>
      </c>
    </row>
    <row r="9" spans="1:11" ht="12.75" customHeight="1">
      <c r="A9" s="137">
        <v>6</v>
      </c>
      <c r="B9" s="120" t="s">
        <v>24</v>
      </c>
      <c r="C9" s="129">
        <v>1200</v>
      </c>
      <c r="D9" s="126">
        <v>1083</v>
      </c>
      <c r="E9" s="185">
        <v>-9.75</v>
      </c>
    </row>
    <row r="10" spans="1:11" ht="12.75" customHeight="1">
      <c r="A10" s="137">
        <v>7</v>
      </c>
      <c r="B10" s="120" t="s">
        <v>22</v>
      </c>
      <c r="C10" s="129">
        <v>918</v>
      </c>
      <c r="D10" s="126">
        <v>1118</v>
      </c>
      <c r="E10" s="185">
        <v>21.786492374727668</v>
      </c>
    </row>
    <row r="11" spans="1:11" ht="12.75" customHeight="1">
      <c r="A11" s="137">
        <v>8</v>
      </c>
      <c r="B11" s="120" t="s">
        <v>23</v>
      </c>
      <c r="C11" s="129">
        <v>958</v>
      </c>
      <c r="D11" s="126">
        <v>1144</v>
      </c>
      <c r="E11" s="185">
        <v>19.415448851774531</v>
      </c>
    </row>
    <row r="12" spans="1:11" ht="12.75" customHeight="1">
      <c r="A12" s="137">
        <v>9</v>
      </c>
      <c r="B12" s="120" t="s">
        <v>25</v>
      </c>
      <c r="C12" s="129">
        <v>763</v>
      </c>
      <c r="D12" s="126">
        <v>809</v>
      </c>
      <c r="E12" s="185">
        <v>6.0288335517693321</v>
      </c>
    </row>
    <row r="13" spans="1:11" ht="12.75" customHeight="1">
      <c r="A13" s="137">
        <v>10</v>
      </c>
      <c r="B13" s="120" t="s">
        <v>27</v>
      </c>
      <c r="C13" s="129">
        <v>784</v>
      </c>
      <c r="D13" s="126">
        <v>785</v>
      </c>
      <c r="E13" s="185">
        <v>0.12755102040816327</v>
      </c>
    </row>
    <row r="14" spans="1:11" ht="12.75" customHeight="1">
      <c r="A14" s="137">
        <v>11</v>
      </c>
      <c r="B14" s="120" t="s">
        <v>26</v>
      </c>
      <c r="C14" s="129">
        <v>779</v>
      </c>
      <c r="D14" s="126">
        <v>825</v>
      </c>
      <c r="E14" s="185">
        <v>5.9050064184852378</v>
      </c>
    </row>
    <row r="15" spans="1:11" ht="12.75" customHeight="1">
      <c r="A15" s="137">
        <v>12</v>
      </c>
      <c r="B15" s="120" t="s">
        <v>29</v>
      </c>
      <c r="C15" s="129">
        <v>800</v>
      </c>
      <c r="D15" s="126">
        <v>861</v>
      </c>
      <c r="E15" s="185">
        <v>7.625</v>
      </c>
      <c r="K15" s="148"/>
    </row>
    <row r="16" spans="1:11" ht="12.75" customHeight="1">
      <c r="A16" s="137">
        <v>13</v>
      </c>
      <c r="B16" s="120" t="s">
        <v>36</v>
      </c>
      <c r="C16" s="129">
        <v>562</v>
      </c>
      <c r="D16" s="126">
        <v>575</v>
      </c>
      <c r="E16" s="185">
        <v>2.3131672597864767</v>
      </c>
      <c r="K16" s="148"/>
    </row>
    <row r="17" spans="1:11" ht="12.75" customHeight="1">
      <c r="A17" s="137">
        <v>14</v>
      </c>
      <c r="B17" s="120" t="s">
        <v>35</v>
      </c>
      <c r="C17" s="129">
        <v>583</v>
      </c>
      <c r="D17" s="126">
        <v>751</v>
      </c>
      <c r="E17" s="185">
        <v>28.81646655231561</v>
      </c>
      <c r="K17" s="148"/>
    </row>
    <row r="18" spans="1:11" ht="12.75" customHeight="1">
      <c r="A18" s="137">
        <v>15</v>
      </c>
      <c r="B18" s="120" t="s">
        <v>28</v>
      </c>
      <c r="C18" s="129">
        <v>396</v>
      </c>
      <c r="D18" s="126">
        <v>430</v>
      </c>
      <c r="E18" s="185">
        <v>8.5858585858585847</v>
      </c>
      <c r="K18" s="148"/>
    </row>
    <row r="19" spans="1:11" ht="12.75" customHeight="1">
      <c r="A19" s="137">
        <v>16</v>
      </c>
      <c r="B19" s="120" t="s">
        <v>32</v>
      </c>
      <c r="C19" s="129">
        <v>741</v>
      </c>
      <c r="D19" s="126">
        <v>737</v>
      </c>
      <c r="E19" s="185">
        <v>-0.53981106612685559</v>
      </c>
      <c r="K19" s="148"/>
    </row>
    <row r="20" spans="1:11" ht="12.75" customHeight="1">
      <c r="A20" s="137">
        <v>17</v>
      </c>
      <c r="B20" s="120" t="s">
        <v>30</v>
      </c>
      <c r="C20" s="129">
        <v>649</v>
      </c>
      <c r="D20" s="126">
        <v>679</v>
      </c>
      <c r="E20" s="185">
        <v>4.6224961479198763</v>
      </c>
      <c r="K20" s="148"/>
    </row>
    <row r="21" spans="1:11" ht="12.75" customHeight="1">
      <c r="A21" s="137">
        <v>18</v>
      </c>
      <c r="B21" s="120" t="s">
        <v>60</v>
      </c>
      <c r="C21" s="129">
        <v>492</v>
      </c>
      <c r="D21" s="126">
        <v>438</v>
      </c>
      <c r="E21" s="185">
        <v>-10.975609756097562</v>
      </c>
      <c r="K21" s="148"/>
    </row>
    <row r="22" spans="1:11" ht="12.75" customHeight="1">
      <c r="A22" s="137">
        <v>19</v>
      </c>
      <c r="B22" s="120" t="s">
        <v>39</v>
      </c>
      <c r="C22" s="129">
        <v>335</v>
      </c>
      <c r="D22" s="129">
        <v>368</v>
      </c>
      <c r="E22" s="185">
        <v>9.8507462686567173</v>
      </c>
      <c r="K22" s="148"/>
    </row>
    <row r="23" spans="1:11" ht="12.75" customHeight="1">
      <c r="A23" s="137">
        <v>20</v>
      </c>
      <c r="B23" s="120" t="s">
        <v>61</v>
      </c>
      <c r="C23" s="129">
        <v>365</v>
      </c>
      <c r="D23" s="129">
        <v>388</v>
      </c>
      <c r="E23" s="185">
        <v>6.3013698630136989</v>
      </c>
      <c r="K23" s="148"/>
    </row>
    <row r="24" spans="1:11" ht="12.75" customHeight="1">
      <c r="A24" s="137">
        <v>21</v>
      </c>
      <c r="B24" s="120" t="s">
        <v>33</v>
      </c>
      <c r="C24" s="129">
        <v>617</v>
      </c>
      <c r="D24" s="129">
        <v>706</v>
      </c>
      <c r="E24" s="185">
        <v>14.424635332252835</v>
      </c>
      <c r="K24" s="148"/>
    </row>
    <row r="25" spans="1:11" ht="12.75" customHeight="1">
      <c r="A25" s="137">
        <v>22</v>
      </c>
      <c r="B25" s="120" t="s">
        <v>41</v>
      </c>
      <c r="C25" s="129">
        <v>462</v>
      </c>
      <c r="D25" s="129">
        <v>466</v>
      </c>
      <c r="E25" s="185">
        <v>0.86580086580086579</v>
      </c>
      <c r="K25" s="148"/>
    </row>
    <row r="26" spans="1:11" ht="12.75" customHeight="1">
      <c r="A26" s="137">
        <v>23</v>
      </c>
      <c r="B26" s="120" t="s">
        <v>38</v>
      </c>
      <c r="C26" s="129">
        <v>348</v>
      </c>
      <c r="D26" s="129">
        <v>401</v>
      </c>
      <c r="E26" s="185">
        <v>15.229885057471265</v>
      </c>
    </row>
    <row r="27" spans="1:11" ht="12.75" customHeight="1">
      <c r="A27" s="137">
        <v>24</v>
      </c>
      <c r="B27" s="120" t="s">
        <v>31</v>
      </c>
      <c r="C27" s="129">
        <v>1218</v>
      </c>
      <c r="D27" s="129">
        <v>1297</v>
      </c>
      <c r="E27" s="185">
        <v>6.486042692939245</v>
      </c>
    </row>
    <row r="28" spans="1:11" ht="12.75" customHeight="1">
      <c r="A28" s="137">
        <v>25</v>
      </c>
      <c r="B28" s="120" t="s">
        <v>34</v>
      </c>
      <c r="C28" s="129">
        <v>535</v>
      </c>
      <c r="D28" s="129">
        <v>588</v>
      </c>
      <c r="E28" s="185">
        <v>9.9065420560747661</v>
      </c>
    </row>
    <row r="29" spans="1:11" ht="12.75" customHeight="1">
      <c r="A29" s="137">
        <v>26</v>
      </c>
      <c r="B29" s="120" t="s">
        <v>51</v>
      </c>
      <c r="C29" s="129">
        <v>386</v>
      </c>
      <c r="D29" s="129">
        <v>434</v>
      </c>
      <c r="E29" s="185">
        <v>12.435233160621761</v>
      </c>
    </row>
    <row r="30" spans="1:11" ht="12.75" customHeight="1">
      <c r="A30" s="137">
        <v>27</v>
      </c>
      <c r="B30" s="120" t="s">
        <v>37</v>
      </c>
      <c r="C30" s="129">
        <v>598</v>
      </c>
      <c r="D30" s="129">
        <v>685</v>
      </c>
      <c r="E30" s="185">
        <v>14.548494983277591</v>
      </c>
    </row>
    <row r="31" spans="1:11" ht="12.75" customHeight="1">
      <c r="A31" s="137">
        <v>28</v>
      </c>
      <c r="B31" s="120" t="s">
        <v>40</v>
      </c>
      <c r="C31" s="129">
        <v>540</v>
      </c>
      <c r="D31" s="129">
        <v>471</v>
      </c>
      <c r="E31" s="185">
        <v>-12.777777777777777</v>
      </c>
    </row>
    <row r="32" spans="1:11" ht="12.75" customHeight="1">
      <c r="A32" s="137">
        <v>29</v>
      </c>
      <c r="B32" s="120" t="s">
        <v>44</v>
      </c>
      <c r="C32" s="129">
        <v>416</v>
      </c>
      <c r="D32" s="129">
        <v>343</v>
      </c>
      <c r="E32" s="185">
        <v>-17.548076923076923</v>
      </c>
    </row>
    <row r="33" spans="1:5" ht="12.75" customHeight="1">
      <c r="A33" s="137">
        <v>30</v>
      </c>
      <c r="B33" s="120" t="s">
        <v>57</v>
      </c>
      <c r="C33" s="129">
        <v>348</v>
      </c>
      <c r="D33" s="129">
        <v>393</v>
      </c>
      <c r="E33" s="185">
        <v>12.931034482758621</v>
      </c>
    </row>
    <row r="34" spans="1:5" ht="12.75" customHeight="1">
      <c r="A34" s="137">
        <v>31</v>
      </c>
      <c r="B34" s="120" t="s">
        <v>81</v>
      </c>
      <c r="C34" s="129">
        <v>273</v>
      </c>
      <c r="D34" s="129">
        <v>323</v>
      </c>
      <c r="E34" s="185">
        <v>18.315018315018314</v>
      </c>
    </row>
    <row r="35" spans="1:5" ht="12.75" customHeight="1">
      <c r="A35" s="137">
        <v>32</v>
      </c>
      <c r="B35" s="120" t="s">
        <v>45</v>
      </c>
      <c r="C35" s="129">
        <v>280</v>
      </c>
      <c r="D35" s="129">
        <v>353</v>
      </c>
      <c r="E35" s="185">
        <v>26.071428571428573</v>
      </c>
    </row>
    <row r="36" spans="1:5" ht="12.75" customHeight="1">
      <c r="A36" s="137">
        <v>33</v>
      </c>
      <c r="B36" s="120" t="s">
        <v>52</v>
      </c>
      <c r="C36" s="129">
        <v>325</v>
      </c>
      <c r="D36" s="129">
        <v>341</v>
      </c>
      <c r="E36" s="185">
        <v>4.9230769230769234</v>
      </c>
    </row>
    <row r="37" spans="1:5" ht="12.75" customHeight="1">
      <c r="A37" s="137">
        <v>34</v>
      </c>
      <c r="B37" s="120" t="s">
        <v>79</v>
      </c>
      <c r="C37" s="129">
        <v>174</v>
      </c>
      <c r="D37" s="129">
        <v>228</v>
      </c>
      <c r="E37" s="185">
        <v>31.03448275862069</v>
      </c>
    </row>
    <row r="38" spans="1:5" ht="12.75" customHeight="1">
      <c r="A38" s="137">
        <v>35</v>
      </c>
      <c r="B38" s="120" t="s">
        <v>43</v>
      </c>
      <c r="C38" s="129">
        <v>238</v>
      </c>
      <c r="D38" s="129">
        <v>252</v>
      </c>
      <c r="E38" s="185">
        <v>5.8823529411764701</v>
      </c>
    </row>
    <row r="39" spans="1:5" ht="12.75" customHeight="1">
      <c r="A39" s="137">
        <v>36</v>
      </c>
      <c r="B39" s="120" t="s">
        <v>65</v>
      </c>
      <c r="C39" s="129">
        <v>181</v>
      </c>
      <c r="D39" s="129">
        <v>175</v>
      </c>
      <c r="E39" s="185">
        <v>-3.3149171270718232</v>
      </c>
    </row>
    <row r="40" spans="1:5" ht="12.75" customHeight="1">
      <c r="A40" s="137">
        <v>37</v>
      </c>
      <c r="B40" s="120" t="s">
        <v>46</v>
      </c>
      <c r="C40" s="129">
        <v>177</v>
      </c>
      <c r="D40" s="129">
        <v>161</v>
      </c>
      <c r="E40" s="185">
        <v>-9.0395480225988702</v>
      </c>
    </row>
    <row r="41" spans="1:5" ht="12.75" customHeight="1">
      <c r="A41" s="137">
        <v>38</v>
      </c>
      <c r="B41" s="120" t="s">
        <v>82</v>
      </c>
      <c r="C41" s="129">
        <v>161</v>
      </c>
      <c r="D41" s="129">
        <v>163</v>
      </c>
      <c r="E41" s="185">
        <v>1.2422360248447204</v>
      </c>
    </row>
    <row r="42" spans="1:5" ht="12.75" customHeight="1">
      <c r="A42" s="137">
        <v>39</v>
      </c>
      <c r="B42" s="120" t="s">
        <v>47</v>
      </c>
      <c r="C42" s="129">
        <v>140</v>
      </c>
      <c r="D42" s="129">
        <v>119</v>
      </c>
      <c r="E42" s="185">
        <v>-15</v>
      </c>
    </row>
    <row r="43" spans="1:5" ht="12.75" customHeight="1">
      <c r="A43" s="137">
        <v>40</v>
      </c>
      <c r="B43" s="120" t="s">
        <v>42</v>
      </c>
      <c r="C43" s="129">
        <v>241</v>
      </c>
      <c r="D43" s="129">
        <v>179</v>
      </c>
      <c r="E43" s="185">
        <v>-25.726141078838172</v>
      </c>
    </row>
    <row r="44" spans="1:5" ht="12.75" customHeight="1">
      <c r="A44" s="137">
        <v>41</v>
      </c>
      <c r="B44" s="120" t="s">
        <v>76</v>
      </c>
      <c r="C44" s="129">
        <v>324</v>
      </c>
      <c r="D44" s="129">
        <v>355</v>
      </c>
      <c r="E44" s="185">
        <v>9.5679012345679002</v>
      </c>
    </row>
    <row r="45" spans="1:5" ht="12.75" customHeight="1">
      <c r="A45" s="137">
        <v>42</v>
      </c>
      <c r="B45" s="120" t="s">
        <v>78</v>
      </c>
      <c r="C45" s="129">
        <v>465</v>
      </c>
      <c r="D45" s="129">
        <v>377</v>
      </c>
      <c r="E45" s="185">
        <v>-18.9247311827957</v>
      </c>
    </row>
    <row r="46" spans="1:5" ht="12.75" customHeight="1">
      <c r="A46" s="137">
        <v>43</v>
      </c>
      <c r="B46" s="120" t="s">
        <v>48</v>
      </c>
      <c r="C46" s="129">
        <v>195</v>
      </c>
      <c r="D46" s="129">
        <v>222</v>
      </c>
      <c r="E46" s="185">
        <v>13.846153846153847</v>
      </c>
    </row>
    <row r="47" spans="1:5" ht="12.75" customHeight="1">
      <c r="A47" s="137">
        <v>44</v>
      </c>
      <c r="B47" s="120" t="s">
        <v>91</v>
      </c>
      <c r="C47" s="129">
        <v>155</v>
      </c>
      <c r="D47" s="129">
        <v>138</v>
      </c>
      <c r="E47" s="185">
        <v>-10.967741935483872</v>
      </c>
    </row>
    <row r="48" spans="1:5" ht="12.75" customHeight="1">
      <c r="A48" s="137">
        <v>45</v>
      </c>
      <c r="B48" s="120" t="s">
        <v>84</v>
      </c>
      <c r="C48" s="129">
        <v>315</v>
      </c>
      <c r="D48" s="129">
        <v>338</v>
      </c>
      <c r="E48" s="185">
        <v>7.3015873015873023</v>
      </c>
    </row>
    <row r="49" spans="1:5" ht="12.75" customHeight="1">
      <c r="A49" s="137">
        <v>46</v>
      </c>
      <c r="B49" s="120" t="s">
        <v>85</v>
      </c>
      <c r="C49" s="129">
        <v>453</v>
      </c>
      <c r="D49" s="129">
        <v>461</v>
      </c>
      <c r="E49" s="185">
        <v>1.7660044150110374</v>
      </c>
    </row>
    <row r="50" spans="1:5" ht="12.75" customHeight="1">
      <c r="A50" s="137">
        <v>47</v>
      </c>
      <c r="B50" s="120" t="s">
        <v>92</v>
      </c>
      <c r="C50" s="129">
        <v>412</v>
      </c>
      <c r="D50" s="129">
        <v>375</v>
      </c>
      <c r="E50" s="185">
        <v>-8.9805825242718456</v>
      </c>
    </row>
    <row r="51" spans="1:5" ht="12.75" customHeight="1">
      <c r="A51" s="137">
        <v>48</v>
      </c>
      <c r="B51" s="120" t="s">
        <v>83</v>
      </c>
      <c r="C51" s="129">
        <v>94</v>
      </c>
      <c r="D51" s="129">
        <v>101</v>
      </c>
      <c r="E51" s="185">
        <v>7.4468085106382977</v>
      </c>
    </row>
    <row r="52" spans="1:5" ht="12.75" customHeight="1">
      <c r="A52" s="137">
        <v>49</v>
      </c>
      <c r="B52" s="120" t="s">
        <v>86</v>
      </c>
      <c r="C52" s="129">
        <v>404</v>
      </c>
      <c r="D52" s="129">
        <v>417</v>
      </c>
      <c r="E52" s="185">
        <v>3.217821782178218</v>
      </c>
    </row>
    <row r="53" spans="1:5" ht="12.75" customHeight="1">
      <c r="A53" s="137">
        <v>50</v>
      </c>
      <c r="B53" s="120" t="s">
        <v>77</v>
      </c>
      <c r="C53" s="129">
        <v>107</v>
      </c>
      <c r="D53" s="129">
        <v>121</v>
      </c>
      <c r="E53" s="185">
        <v>13.084112149532709</v>
      </c>
    </row>
    <row r="54" spans="1:5" ht="12.75" customHeight="1">
      <c r="A54" s="137">
        <v>51</v>
      </c>
      <c r="B54" s="120" t="s">
        <v>59</v>
      </c>
      <c r="C54" s="129">
        <v>524</v>
      </c>
      <c r="D54" s="129">
        <v>540</v>
      </c>
      <c r="E54" s="185">
        <v>3.0534351145038165</v>
      </c>
    </row>
    <row r="55" spans="1:5" ht="12.75" customHeight="1">
      <c r="A55" s="137">
        <v>52</v>
      </c>
      <c r="B55" s="120" t="s">
        <v>87</v>
      </c>
      <c r="C55" s="129">
        <v>433</v>
      </c>
      <c r="D55" s="129">
        <v>368</v>
      </c>
      <c r="E55" s="185">
        <v>-15.011547344110854</v>
      </c>
    </row>
    <row r="56" spans="1:5" ht="12.75" customHeight="1">
      <c r="A56" s="137">
        <v>53</v>
      </c>
      <c r="B56" s="120" t="s">
        <v>90</v>
      </c>
      <c r="C56" s="129">
        <v>437</v>
      </c>
      <c r="D56" s="129">
        <v>377</v>
      </c>
      <c r="E56" s="185">
        <v>-13.729977116704806</v>
      </c>
    </row>
    <row r="57" spans="1:5" ht="12.75" customHeight="1">
      <c r="A57" s="137">
        <v>54</v>
      </c>
      <c r="B57" s="120" t="s">
        <v>89</v>
      </c>
      <c r="C57" s="129">
        <v>101</v>
      </c>
      <c r="D57" s="129">
        <v>102</v>
      </c>
      <c r="E57" s="185">
        <v>0.99009900990099009</v>
      </c>
    </row>
    <row r="58" spans="1:5" ht="12.75" customHeight="1">
      <c r="A58" s="137">
        <v>55</v>
      </c>
      <c r="B58" s="120" t="s">
        <v>88</v>
      </c>
      <c r="C58" s="129">
        <v>173</v>
      </c>
      <c r="D58" s="129">
        <v>173</v>
      </c>
      <c r="E58" s="185">
        <v>0</v>
      </c>
    </row>
    <row r="59" spans="1:5" ht="12.75" customHeight="1">
      <c r="A59" s="137">
        <v>56</v>
      </c>
      <c r="B59" s="120" t="s">
        <v>97</v>
      </c>
      <c r="C59" s="129" t="s">
        <v>71</v>
      </c>
      <c r="D59" s="129">
        <v>300</v>
      </c>
      <c r="E59" s="185" t="s">
        <v>72</v>
      </c>
    </row>
    <row r="60" spans="1:5" ht="12.75" customHeight="1">
      <c r="A60" s="137">
        <v>57</v>
      </c>
      <c r="B60" s="120" t="s">
        <v>80</v>
      </c>
      <c r="C60" s="129">
        <v>88</v>
      </c>
      <c r="D60" s="129">
        <v>78</v>
      </c>
      <c r="E60" s="185">
        <v>-11.363636363636363</v>
      </c>
    </row>
    <row r="61" spans="1:5" ht="12.75" customHeight="1">
      <c r="A61" s="137">
        <v>58</v>
      </c>
      <c r="B61" s="120" t="s">
        <v>95</v>
      </c>
      <c r="C61" s="129">
        <v>325</v>
      </c>
      <c r="D61" s="129">
        <v>315</v>
      </c>
      <c r="E61" s="185">
        <v>-3.0769230769230771</v>
      </c>
    </row>
    <row r="62" spans="1:5" ht="12.75" customHeight="1">
      <c r="A62" s="137">
        <v>59</v>
      </c>
      <c r="B62" s="120" t="s">
        <v>93</v>
      </c>
      <c r="C62" s="129">
        <v>245</v>
      </c>
      <c r="D62" s="129">
        <v>229</v>
      </c>
      <c r="E62" s="185">
        <v>-6.5306122448979593</v>
      </c>
    </row>
    <row r="63" spans="1:5" ht="12.75" customHeight="1">
      <c r="A63" s="137">
        <v>60</v>
      </c>
      <c r="B63" s="120" t="s">
        <v>98</v>
      </c>
      <c r="C63" s="129" t="s">
        <v>71</v>
      </c>
      <c r="D63" s="129">
        <v>200</v>
      </c>
      <c r="E63" s="185" t="s">
        <v>72</v>
      </c>
    </row>
    <row r="64" spans="1:5" ht="12.75" customHeight="1">
      <c r="A64" s="137">
        <v>61</v>
      </c>
      <c r="B64" s="120" t="s">
        <v>96</v>
      </c>
      <c r="C64" s="129">
        <v>154</v>
      </c>
      <c r="D64" s="129">
        <v>156</v>
      </c>
      <c r="E64" s="185">
        <v>1.2987012987012987</v>
      </c>
    </row>
    <row r="65" spans="1:6" ht="24" customHeight="1">
      <c r="A65" s="154"/>
      <c r="B65" s="81" t="s">
        <v>16</v>
      </c>
      <c r="C65" s="116">
        <v>49240</v>
      </c>
      <c r="D65" s="116">
        <v>51277</v>
      </c>
      <c r="E65" s="176">
        <v>4.1368805848903332</v>
      </c>
      <c r="F65" s="82"/>
    </row>
    <row r="66" spans="1:6">
      <c r="A66" s="125" t="s">
        <v>94</v>
      </c>
    </row>
    <row r="67" spans="1:6">
      <c r="A67" s="46" t="s">
        <v>73</v>
      </c>
    </row>
    <row r="68" spans="1:6">
      <c r="A68" s="4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2024-01-19T00:22:59Z</dcterms:modified>
</cp:coreProperties>
</file>